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Y:\物件PDF\PDF（売買）\建物（戸建、マンション）\NEW物件概要書\エクセルデータ\東区\"/>
    </mc:Choice>
  </mc:AlternateContent>
  <xr:revisionPtr revIDLastSave="0" documentId="13_ncr:1_{AFFB88D1-355C-4E81-B8AD-71BA01377CF3}" xr6:coauthVersionLast="47" xr6:coauthVersionMax="47" xr10:uidLastSave="{00000000-0000-0000-0000-000000000000}"/>
  <bookViews>
    <workbookView xWindow="-120" yWindow="-120" windowWidth="29040" windowHeight="15720" tabRatio="716" activeTab="1" xr2:uid="{00000000-000D-0000-FFFF-FFFF00000000}"/>
  </bookViews>
  <sheets>
    <sheet name="入力" sheetId="15" r:id="rId1"/>
    <sheet name="物件資料" sheetId="24" r:id="rId2"/>
  </sheets>
  <definedNames>
    <definedName name="_xlnm.Print_Area" localSheetId="0">入力!$A$1:$AP$58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24" l="1"/>
  <c r="Z5" i="24"/>
  <c r="K5" i="24"/>
  <c r="H42" i="15"/>
  <c r="O16" i="24"/>
  <c r="F16" i="24"/>
  <c r="F15" i="24"/>
  <c r="N21" i="24" l="1"/>
  <c r="F21" i="24"/>
  <c r="H19" i="24"/>
  <c r="H18" i="24"/>
  <c r="H17" i="24"/>
  <c r="Q15" i="24"/>
  <c r="J15" i="24"/>
  <c r="H15" i="24"/>
  <c r="F39" i="24" l="1"/>
  <c r="E1" i="24" l="1"/>
  <c r="N16" i="15" l="1"/>
  <c r="N14" i="15"/>
  <c r="N13" i="15"/>
  <c r="N42" i="15" l="1"/>
  <c r="N20" i="24" s="1"/>
  <c r="H20" i="24"/>
  <c r="A2" i="24"/>
  <c r="C30" i="24" l="1"/>
  <c r="C31" i="24"/>
  <c r="C32" i="24" l="1"/>
  <c r="C34" i="24"/>
  <c r="C35" i="24"/>
  <c r="C36" i="24"/>
  <c r="C37" i="24"/>
  <c r="C38" i="24"/>
  <c r="M11" i="24" l="1"/>
  <c r="F11" i="24"/>
  <c r="M10" i="24"/>
  <c r="F10" i="24"/>
  <c r="C41" i="24" l="1"/>
  <c r="AC3" i="24"/>
  <c r="AC1" i="24"/>
  <c r="F2" i="24"/>
  <c r="N39" i="24"/>
  <c r="P29" i="24" l="1"/>
  <c r="K29" i="24"/>
  <c r="H29" i="24"/>
  <c r="H28" i="24"/>
  <c r="C29" i="24"/>
  <c r="C28" i="24"/>
  <c r="N27" i="24"/>
  <c r="F27" i="24"/>
  <c r="N26" i="24"/>
  <c r="F26" i="24"/>
  <c r="F25" i="24"/>
  <c r="F24" i="24"/>
  <c r="N23" i="24"/>
  <c r="F23" i="24"/>
  <c r="N22" i="24"/>
  <c r="F22" i="24"/>
  <c r="N14" i="24"/>
  <c r="J14" i="24"/>
  <c r="F14" i="24"/>
  <c r="N13" i="24"/>
  <c r="J13" i="24"/>
  <c r="F13" i="24"/>
  <c r="N12" i="24"/>
  <c r="J12" i="24"/>
  <c r="F12" i="24"/>
  <c r="M9" i="24"/>
  <c r="F9" i="24"/>
  <c r="F8" i="24"/>
  <c r="F7" i="24"/>
  <c r="A5" i="24"/>
  <c r="M7" i="24" l="1"/>
</calcChain>
</file>

<file path=xl/sharedStrings.xml><?xml version="1.0" encoding="utf-8"?>
<sst xmlns="http://schemas.openxmlformats.org/spreadsheetml/2006/main" count="263" uniqueCount="186">
  <si>
    <t>担当</t>
    <rPh sb="0" eb="2">
      <t>タントウ</t>
    </rPh>
    <phoneticPr fontId="1"/>
  </si>
  <si>
    <t>地目</t>
    <rPh sb="0" eb="2">
      <t>チモク</t>
    </rPh>
    <phoneticPr fontId="1"/>
  </si>
  <si>
    <t>現況</t>
    <rPh sb="0" eb="2">
      <t>ゲンキョウ</t>
    </rPh>
    <phoneticPr fontId="1"/>
  </si>
  <si>
    <t>用途地域</t>
    <rPh sb="0" eb="2">
      <t>ヨウト</t>
    </rPh>
    <rPh sb="2" eb="4">
      <t>チイキ</t>
    </rPh>
    <phoneticPr fontId="1"/>
  </si>
  <si>
    <t>建ぺい率</t>
    <rPh sb="0" eb="1">
      <t>ケン</t>
    </rPh>
    <rPh sb="3" eb="4">
      <t>リツ</t>
    </rPh>
    <phoneticPr fontId="1"/>
  </si>
  <si>
    <t>容積率</t>
    <rPh sb="0" eb="2">
      <t>ヨウセキ</t>
    </rPh>
    <rPh sb="2" eb="3">
      <t>リツ</t>
    </rPh>
    <phoneticPr fontId="1"/>
  </si>
  <si>
    <t>間取り</t>
    <rPh sb="0" eb="2">
      <t>マド</t>
    </rPh>
    <phoneticPr fontId="1"/>
  </si>
  <si>
    <t>その他制限</t>
    <rPh sb="2" eb="3">
      <t>タ</t>
    </rPh>
    <rPh sb="3" eb="5">
      <t>セイゲン</t>
    </rPh>
    <phoneticPr fontId="1"/>
  </si>
  <si>
    <t>道路</t>
    <rPh sb="0" eb="2">
      <t>ドウロ</t>
    </rPh>
    <phoneticPr fontId="1"/>
  </si>
  <si>
    <t>道路方位</t>
    <rPh sb="0" eb="2">
      <t>ドウロ</t>
    </rPh>
    <rPh sb="2" eb="4">
      <t>ホウイ</t>
    </rPh>
    <phoneticPr fontId="1"/>
  </si>
  <si>
    <t>道路幅員</t>
    <rPh sb="0" eb="2">
      <t>ドウロ</t>
    </rPh>
    <rPh sb="2" eb="4">
      <t>フクイン</t>
    </rPh>
    <phoneticPr fontId="1"/>
  </si>
  <si>
    <t>接道長さ</t>
    <rPh sb="0" eb="1">
      <t>セッ</t>
    </rPh>
    <rPh sb="1" eb="2">
      <t>ミチ</t>
    </rPh>
    <rPh sb="2" eb="3">
      <t>ナガ</t>
    </rPh>
    <phoneticPr fontId="1"/>
  </si>
  <si>
    <t>道路種別</t>
    <rPh sb="0" eb="2">
      <t>ドウロ</t>
    </rPh>
    <rPh sb="2" eb="4">
      <t>シュベツ</t>
    </rPh>
    <phoneticPr fontId="1"/>
  </si>
  <si>
    <t>ｍ</t>
    <phoneticPr fontId="1"/>
  </si>
  <si>
    <t>坪</t>
    <rPh sb="0" eb="1">
      <t>ツボ</t>
    </rPh>
    <phoneticPr fontId="1"/>
  </si>
  <si>
    <t>円</t>
    <rPh sb="0" eb="1">
      <t>エン</t>
    </rPh>
    <phoneticPr fontId="1"/>
  </si>
  <si>
    <t>㎡</t>
    <phoneticPr fontId="1"/>
  </si>
  <si>
    <t>台</t>
    <rPh sb="0" eb="1">
      <t>ダイ</t>
    </rPh>
    <phoneticPr fontId="1"/>
  </si>
  <si>
    <t>構造</t>
    <rPh sb="0" eb="2">
      <t>コウゾウ</t>
    </rPh>
    <phoneticPr fontId="1"/>
  </si>
  <si>
    <t>種別</t>
    <rPh sb="0" eb="2">
      <t>シュベツ</t>
    </rPh>
    <phoneticPr fontId="1"/>
  </si>
  <si>
    <t>（住居表示）</t>
    <rPh sb="1" eb="3">
      <t>ジュウキョ</t>
    </rPh>
    <rPh sb="3" eb="5">
      <t>ヒョウジ</t>
    </rPh>
    <phoneticPr fontId="1"/>
  </si>
  <si>
    <t>電気</t>
    <rPh sb="0" eb="2">
      <t>デンキ</t>
    </rPh>
    <phoneticPr fontId="1"/>
  </si>
  <si>
    <t>水道</t>
    <rPh sb="0" eb="2">
      <t>スイドウ</t>
    </rPh>
    <phoneticPr fontId="1"/>
  </si>
  <si>
    <t>下水</t>
    <rPh sb="0" eb="2">
      <t>ゲスイ</t>
    </rPh>
    <phoneticPr fontId="1"/>
  </si>
  <si>
    <t>備考</t>
    <rPh sb="0" eb="2">
      <t>ビコウ</t>
    </rPh>
    <phoneticPr fontId="1"/>
  </si>
  <si>
    <t>約</t>
    <rPh sb="0" eb="1">
      <t>ヤク</t>
    </rPh>
    <phoneticPr fontId="1"/>
  </si>
  <si>
    <t>担当者</t>
    <rPh sb="0" eb="3">
      <t>タントウシャ</t>
    </rPh>
    <phoneticPr fontId="1"/>
  </si>
  <si>
    <t>所在地番</t>
    <rPh sb="0" eb="2">
      <t>ショザイ</t>
    </rPh>
    <rPh sb="2" eb="4">
      <t>チバン</t>
    </rPh>
    <phoneticPr fontId="1"/>
  </si>
  <si>
    <t>住居表示</t>
    <rPh sb="0" eb="2">
      <t>ジュウキョ</t>
    </rPh>
    <rPh sb="2" eb="4">
      <t>ヒョウジ</t>
    </rPh>
    <phoneticPr fontId="1"/>
  </si>
  <si>
    <t>土地面積（公簿）</t>
    <rPh sb="0" eb="2">
      <t>トチ</t>
    </rPh>
    <rPh sb="2" eb="4">
      <t>メンセキ</t>
    </rPh>
    <rPh sb="5" eb="6">
      <t>オオヤケ</t>
    </rPh>
    <rPh sb="6" eb="7">
      <t>ボ</t>
    </rPh>
    <phoneticPr fontId="1"/>
  </si>
  <si>
    <t>土地面積（実測）</t>
    <rPh sb="0" eb="2">
      <t>トチ</t>
    </rPh>
    <rPh sb="2" eb="4">
      <t>メンセキ</t>
    </rPh>
    <rPh sb="5" eb="7">
      <t>ジッソク</t>
    </rPh>
    <phoneticPr fontId="1"/>
  </si>
  <si>
    <t>道路負担有無</t>
    <rPh sb="0" eb="2">
      <t>ドウロ</t>
    </rPh>
    <rPh sb="2" eb="4">
      <t>フタン</t>
    </rPh>
    <rPh sb="4" eb="6">
      <t>ウム</t>
    </rPh>
    <phoneticPr fontId="1"/>
  </si>
  <si>
    <t>道路負担面積</t>
    <rPh sb="0" eb="2">
      <t>ドウロ</t>
    </rPh>
    <rPh sb="2" eb="4">
      <t>フタン</t>
    </rPh>
    <rPh sb="4" eb="6">
      <t>メンセキ</t>
    </rPh>
    <phoneticPr fontId="1"/>
  </si>
  <si>
    <t>都市計画</t>
    <rPh sb="0" eb="2">
      <t>トシ</t>
    </rPh>
    <rPh sb="2" eb="4">
      <t>ケイカク</t>
    </rPh>
    <phoneticPr fontId="1"/>
  </si>
  <si>
    <t>ガス</t>
    <phoneticPr fontId="1"/>
  </si>
  <si>
    <t>土地基本情報</t>
    <rPh sb="0" eb="2">
      <t>トチ</t>
    </rPh>
    <rPh sb="2" eb="4">
      <t>キホン</t>
    </rPh>
    <rPh sb="4" eb="6">
      <t>ジョウホウ</t>
    </rPh>
    <phoneticPr fontId="1"/>
  </si>
  <si>
    <t>接道①</t>
    <rPh sb="0" eb="1">
      <t>セッ</t>
    </rPh>
    <rPh sb="1" eb="2">
      <t>ミチ</t>
    </rPh>
    <phoneticPr fontId="1"/>
  </si>
  <si>
    <t>建物基本情報</t>
    <rPh sb="0" eb="2">
      <t>タテモノ</t>
    </rPh>
    <rPh sb="2" eb="4">
      <t>キホン</t>
    </rPh>
    <rPh sb="4" eb="6">
      <t>ジョウホウ</t>
    </rPh>
    <phoneticPr fontId="1"/>
  </si>
  <si>
    <t>家屋番号</t>
    <rPh sb="0" eb="2">
      <t>カオク</t>
    </rPh>
    <rPh sb="2" eb="4">
      <t>バンゴウ</t>
    </rPh>
    <phoneticPr fontId="1"/>
  </si>
  <si>
    <t>1階床面積</t>
    <rPh sb="1" eb="2">
      <t>カイ</t>
    </rPh>
    <rPh sb="2" eb="5">
      <t>ユカメンセキ</t>
    </rPh>
    <phoneticPr fontId="1"/>
  </si>
  <si>
    <t>2階床面積</t>
    <rPh sb="1" eb="2">
      <t>カイ</t>
    </rPh>
    <rPh sb="2" eb="5">
      <t>ユカメンセキ</t>
    </rPh>
    <phoneticPr fontId="1"/>
  </si>
  <si>
    <t>3階床面積</t>
    <rPh sb="1" eb="2">
      <t>カイ</t>
    </rPh>
    <rPh sb="2" eb="5">
      <t>ユカメンセキ</t>
    </rPh>
    <phoneticPr fontId="1"/>
  </si>
  <si>
    <t>延床面積</t>
    <rPh sb="0" eb="1">
      <t>ノベ</t>
    </rPh>
    <rPh sb="1" eb="4">
      <t>ユカメンセキ</t>
    </rPh>
    <phoneticPr fontId="1"/>
  </si>
  <si>
    <t>駐車場（有無ｏｒ台数）</t>
    <rPh sb="0" eb="2">
      <t>チュウシャ</t>
    </rPh>
    <rPh sb="2" eb="3">
      <t>ジョウ</t>
    </rPh>
    <rPh sb="4" eb="6">
      <t>ウム</t>
    </rPh>
    <rPh sb="8" eb="10">
      <t>ダイスウ</t>
    </rPh>
    <phoneticPr fontId="1"/>
  </si>
  <si>
    <t>リフォーム内容</t>
    <rPh sb="5" eb="7">
      <t>ナイヨウ</t>
    </rPh>
    <phoneticPr fontId="1"/>
  </si>
  <si>
    <t>周辺環境</t>
    <rPh sb="0" eb="2">
      <t>シュウヘン</t>
    </rPh>
    <rPh sb="2" eb="4">
      <t>カンキョウ</t>
    </rPh>
    <phoneticPr fontId="1"/>
  </si>
  <si>
    <t>学校区</t>
    <rPh sb="0" eb="2">
      <t>ガッコウ</t>
    </rPh>
    <rPh sb="2" eb="3">
      <t>ク</t>
    </rPh>
    <phoneticPr fontId="1"/>
  </si>
  <si>
    <t>小学校</t>
    <rPh sb="0" eb="3">
      <t>ショウガッコウ</t>
    </rPh>
    <phoneticPr fontId="1"/>
  </si>
  <si>
    <t>距離</t>
    <rPh sb="0" eb="2">
      <t>キョリ</t>
    </rPh>
    <phoneticPr fontId="1"/>
  </si>
  <si>
    <t>中学校</t>
    <rPh sb="0" eb="3">
      <t>チュウガッコウ</t>
    </rPh>
    <phoneticPr fontId="1"/>
  </si>
  <si>
    <t>バス停</t>
    <rPh sb="2" eb="3">
      <t>テイ</t>
    </rPh>
    <phoneticPr fontId="1"/>
  </si>
  <si>
    <t>バス停名</t>
    <rPh sb="2" eb="3">
      <t>テイ</t>
    </rPh>
    <rPh sb="3" eb="4">
      <t>メイ</t>
    </rPh>
    <phoneticPr fontId="1"/>
  </si>
  <si>
    <t>最寄駅</t>
    <rPh sb="0" eb="2">
      <t>モヨリ</t>
    </rPh>
    <rPh sb="2" eb="3">
      <t>エキ</t>
    </rPh>
    <phoneticPr fontId="1"/>
  </si>
  <si>
    <t>最寄駅名</t>
    <rPh sb="0" eb="2">
      <t>モヨリ</t>
    </rPh>
    <rPh sb="2" eb="3">
      <t>エキ</t>
    </rPh>
    <rPh sb="3" eb="4">
      <t>メイ</t>
    </rPh>
    <phoneticPr fontId="1"/>
  </si>
  <si>
    <t>階建</t>
    <rPh sb="0" eb="2">
      <t>カイダ</t>
    </rPh>
    <phoneticPr fontId="1"/>
  </si>
  <si>
    <t>建築年月</t>
    <rPh sb="0" eb="2">
      <t>ケンチク</t>
    </rPh>
    <rPh sb="2" eb="4">
      <t>ネンゲツ</t>
    </rPh>
    <phoneticPr fontId="1"/>
  </si>
  <si>
    <t>増改築年月</t>
    <rPh sb="0" eb="3">
      <t>ゾウカイチク</t>
    </rPh>
    <rPh sb="3" eb="5">
      <t>ネンゲツ</t>
    </rPh>
    <phoneticPr fontId="1"/>
  </si>
  <si>
    <t>　　入力フォーム</t>
    <rPh sb="2" eb="4">
      <t>ニュウリョク</t>
    </rPh>
    <phoneticPr fontId="1"/>
  </si>
  <si>
    <t>物件道路基本情報</t>
    <rPh sb="0" eb="2">
      <t>ブッケン</t>
    </rPh>
    <rPh sb="2" eb="4">
      <t>ドウロ</t>
    </rPh>
    <rPh sb="4" eb="6">
      <t>キホン</t>
    </rPh>
    <rPh sb="6" eb="8">
      <t>ジョウホウ</t>
    </rPh>
    <phoneticPr fontId="1"/>
  </si>
  <si>
    <t>接道②</t>
    <rPh sb="0" eb="1">
      <t>セッ</t>
    </rPh>
    <rPh sb="1" eb="2">
      <t>ミチ</t>
    </rPh>
    <phoneticPr fontId="1"/>
  </si>
  <si>
    <t>接道③</t>
    <rPh sb="0" eb="1">
      <t>セッ</t>
    </rPh>
    <rPh sb="1" eb="2">
      <t>ミチ</t>
    </rPh>
    <phoneticPr fontId="1"/>
  </si>
  <si>
    <t>所在地</t>
    <rPh sb="0" eb="3">
      <t>ショザイチ</t>
    </rPh>
    <phoneticPr fontId="1"/>
  </si>
  <si>
    <t>物件</t>
    <rPh sb="0" eb="2">
      <t>ブッケン</t>
    </rPh>
    <phoneticPr fontId="1"/>
  </si>
  <si>
    <t>地番</t>
    <rPh sb="0" eb="2">
      <t>チバン</t>
    </rPh>
    <phoneticPr fontId="1"/>
  </si>
  <si>
    <t>おすすめポイント！</t>
    <phoneticPr fontId="1"/>
  </si>
  <si>
    <t>土地概要</t>
    <rPh sb="0" eb="2">
      <t>トチ</t>
    </rPh>
    <rPh sb="2" eb="4">
      <t>ガイヨウ</t>
    </rPh>
    <phoneticPr fontId="1"/>
  </si>
  <si>
    <t>公簿面積</t>
    <rPh sb="0" eb="1">
      <t>オオヤケ</t>
    </rPh>
    <rPh sb="1" eb="2">
      <t>ボ</t>
    </rPh>
    <rPh sb="2" eb="4">
      <t>メンセキ</t>
    </rPh>
    <phoneticPr fontId="1"/>
  </si>
  <si>
    <t>㎡</t>
    <phoneticPr fontId="1"/>
  </si>
  <si>
    <t>実測面積</t>
    <rPh sb="0" eb="2">
      <t>ジッソク</t>
    </rPh>
    <rPh sb="2" eb="4">
      <t>メンセキ</t>
    </rPh>
    <phoneticPr fontId="1"/>
  </si>
  <si>
    <t>他私道負担</t>
    <rPh sb="0" eb="1">
      <t>ホカ</t>
    </rPh>
    <rPh sb="1" eb="2">
      <t>ワタクシ</t>
    </rPh>
    <rPh sb="2" eb="3">
      <t>ミチ</t>
    </rPh>
    <rPh sb="3" eb="5">
      <t>フタン</t>
    </rPh>
    <phoneticPr fontId="1"/>
  </si>
  <si>
    <t>間口</t>
    <rPh sb="0" eb="2">
      <t>マグチ</t>
    </rPh>
    <phoneticPr fontId="1"/>
  </si>
  <si>
    <t>側</t>
    <rPh sb="0" eb="1">
      <t>ガワ</t>
    </rPh>
    <phoneticPr fontId="1"/>
  </si>
  <si>
    <t>ｍ</t>
    <phoneticPr fontId="1"/>
  </si>
  <si>
    <t>制限等</t>
    <rPh sb="0" eb="2">
      <t>セイゲン</t>
    </rPh>
    <rPh sb="2" eb="3">
      <t>トウ</t>
    </rPh>
    <phoneticPr fontId="1"/>
  </si>
  <si>
    <t>都市計画区域</t>
    <rPh sb="0" eb="2">
      <t>トシ</t>
    </rPh>
    <rPh sb="2" eb="4">
      <t>ケイカク</t>
    </rPh>
    <rPh sb="4" eb="6">
      <t>クイキ</t>
    </rPh>
    <phoneticPr fontId="1"/>
  </si>
  <si>
    <t>％</t>
    <phoneticPr fontId="1"/>
  </si>
  <si>
    <t>引渡し時期</t>
    <rPh sb="0" eb="2">
      <t>ヒキワタ</t>
    </rPh>
    <rPh sb="3" eb="5">
      <t>ジキ</t>
    </rPh>
    <phoneticPr fontId="1"/>
  </si>
  <si>
    <t>引渡し条件</t>
    <rPh sb="0" eb="2">
      <t>ヒキワタ</t>
    </rPh>
    <rPh sb="3" eb="5">
      <t>ジョウケン</t>
    </rPh>
    <phoneticPr fontId="1"/>
  </si>
  <si>
    <t>設備</t>
    <rPh sb="0" eb="2">
      <t>セツビ</t>
    </rPh>
    <phoneticPr fontId="1"/>
  </si>
  <si>
    <t>ガス</t>
    <phoneticPr fontId="1"/>
  </si>
  <si>
    <t>環境</t>
    <rPh sb="0" eb="2">
      <t>カンキョウ</t>
    </rPh>
    <phoneticPr fontId="1"/>
  </si>
  <si>
    <t>小</t>
    <rPh sb="0" eb="1">
      <t>ショウ</t>
    </rPh>
    <phoneticPr fontId="1"/>
  </si>
  <si>
    <t>ｍ</t>
    <phoneticPr fontId="1"/>
  </si>
  <si>
    <t>駅</t>
    <rPh sb="0" eb="1">
      <t>エキ</t>
    </rPh>
    <phoneticPr fontId="1"/>
  </si>
  <si>
    <t>中</t>
    <rPh sb="0" eb="1">
      <t>チュウ</t>
    </rPh>
    <phoneticPr fontId="1"/>
  </si>
  <si>
    <t>停</t>
    <rPh sb="0" eb="1">
      <t>テイ</t>
    </rPh>
    <phoneticPr fontId="1"/>
  </si>
  <si>
    <t>借入金</t>
    <rPh sb="0" eb="2">
      <t>カリイレ</t>
    </rPh>
    <rPh sb="2" eb="3">
      <t>キン</t>
    </rPh>
    <phoneticPr fontId="1"/>
  </si>
  <si>
    <t>返済額(月)</t>
    <rPh sb="0" eb="2">
      <t>ヘンサイ</t>
    </rPh>
    <rPh sb="2" eb="3">
      <t>ガク</t>
    </rPh>
    <rPh sb="4" eb="5">
      <t>ツキ</t>
    </rPh>
    <phoneticPr fontId="1"/>
  </si>
  <si>
    <t>※支払期間35年　、　金利　1.00%　、　ボーナス払い無し</t>
    <rPh sb="1" eb="3">
      <t>シハライ</t>
    </rPh>
    <rPh sb="3" eb="5">
      <t>キカン</t>
    </rPh>
    <rPh sb="7" eb="8">
      <t>ネン</t>
    </rPh>
    <rPh sb="11" eb="13">
      <t>キンリ</t>
    </rPh>
    <rPh sb="26" eb="27">
      <t>ハラ</t>
    </rPh>
    <rPh sb="28" eb="29">
      <t>ナ</t>
    </rPh>
    <phoneticPr fontId="1"/>
  </si>
  <si>
    <t>仲介料（報酬額）</t>
    <rPh sb="0" eb="2">
      <t>チュウカイ</t>
    </rPh>
    <rPh sb="2" eb="3">
      <t>リョウ</t>
    </rPh>
    <rPh sb="4" eb="7">
      <t>ホウシュウガク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</si>
  <si>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</si>
  <si>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</si>
  <si>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</si>
  <si>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奥行</t>
    <rPh sb="0" eb="2">
      <t>オクユ</t>
    </rPh>
    <phoneticPr fontId="1"/>
  </si>
  <si>
    <t>ｍ</t>
    <phoneticPr fontId="1"/>
  </si>
  <si>
    <t>奥行長さ</t>
    <rPh sb="0" eb="2">
      <t>オクユキ</t>
    </rPh>
    <rPh sb="2" eb="3">
      <t>ナガ</t>
    </rPh>
    <phoneticPr fontId="1"/>
  </si>
  <si>
    <t>価格</t>
    <rPh sb="0" eb="2">
      <t>カカクバイカ</t>
    </rPh>
    <phoneticPr fontId="1"/>
  </si>
  <si>
    <t>引渡時期</t>
    <rPh sb="0" eb="2">
      <t>ヒキワタ</t>
    </rPh>
    <rPh sb="2" eb="4">
      <t>ジキ</t>
    </rPh>
    <phoneticPr fontId="1"/>
  </si>
  <si>
    <t>態様</t>
    <rPh sb="0" eb="2">
      <t>タイヨウ</t>
    </rPh>
    <phoneticPr fontId="1"/>
  </si>
  <si>
    <t>坪単価（売地）</t>
    <rPh sb="0" eb="1">
      <t>ツボ</t>
    </rPh>
    <rPh sb="1" eb="3">
      <t>タンカ</t>
    </rPh>
    <rPh sb="4" eb="6">
      <t>ウリチ</t>
    </rPh>
    <phoneticPr fontId="1"/>
  </si>
  <si>
    <t>引渡条件</t>
    <rPh sb="0" eb="2">
      <t>ヒキワタ</t>
    </rPh>
    <rPh sb="2" eb="4">
      <t>ジョウケン</t>
    </rPh>
    <phoneticPr fontId="1"/>
  </si>
  <si>
    <t>物件資料作成</t>
    <rPh sb="0" eb="2">
      <t>ブッケン</t>
    </rPh>
    <rPh sb="2" eb="4">
      <t>シリョウ</t>
    </rPh>
    <rPh sb="4" eb="6">
      <t>サクセイ</t>
    </rPh>
    <phoneticPr fontId="1"/>
  </si>
  <si>
    <t>備考・特記事項</t>
    <rPh sb="0" eb="2">
      <t>ビコウ</t>
    </rPh>
    <rPh sb="3" eb="5">
      <t>トッキ</t>
    </rPh>
    <rPh sb="5" eb="7">
      <t>ジコウ</t>
    </rPh>
    <phoneticPr fontId="1"/>
  </si>
  <si>
    <t>備考　　　　　　　特記事項</t>
    <rPh sb="0" eb="2">
      <t>ビコウ</t>
    </rPh>
    <rPh sb="9" eb="11">
      <t>トッキ</t>
    </rPh>
    <rPh sb="11" eb="13">
      <t>ジコウ</t>
    </rPh>
    <phoneticPr fontId="1"/>
  </si>
  <si>
    <t>支払例　　　（参考）</t>
    <rPh sb="0" eb="2">
      <t>シハライ</t>
    </rPh>
    <rPh sb="2" eb="3">
      <t>レイ</t>
    </rPh>
    <rPh sb="7" eb="9">
      <t>サンコウ</t>
    </rPh>
    <phoneticPr fontId="1"/>
  </si>
  <si>
    <t>情報元業者</t>
    <rPh sb="0" eb="2">
      <t>ジョウホウ</t>
    </rPh>
    <rPh sb="2" eb="3">
      <t>モト</t>
    </rPh>
    <rPh sb="3" eb="5">
      <t>ギョウシャ</t>
    </rPh>
    <phoneticPr fontId="1"/>
  </si>
  <si>
    <t>ｍ</t>
    <phoneticPr fontId="1"/>
  </si>
  <si>
    <t>ｍ</t>
    <phoneticPr fontId="1"/>
  </si>
  <si>
    <t>㎡</t>
    <phoneticPr fontId="1"/>
  </si>
  <si>
    <t>ｍ</t>
    <phoneticPr fontId="1"/>
  </si>
  <si>
    <t>ｍ</t>
    <phoneticPr fontId="1"/>
  </si>
  <si>
    <t>％</t>
    <phoneticPr fontId="1"/>
  </si>
  <si>
    <t>％</t>
    <phoneticPr fontId="1"/>
  </si>
  <si>
    <t>ｍ</t>
    <phoneticPr fontId="1"/>
  </si>
  <si>
    <t>ｍ</t>
    <phoneticPr fontId="1"/>
  </si>
  <si>
    <t>㎡</t>
    <phoneticPr fontId="1"/>
  </si>
  <si>
    <t>㎡</t>
    <phoneticPr fontId="1"/>
  </si>
  <si>
    <t>㎡</t>
    <phoneticPr fontId="1"/>
  </si>
  <si>
    <t>ポイント！</t>
    <phoneticPr fontId="1"/>
  </si>
  <si>
    <t>物件名称</t>
    <rPh sb="0" eb="2">
      <t>ブッケン</t>
    </rPh>
    <rPh sb="2" eb="4">
      <t>メイショウ</t>
    </rPh>
    <phoneticPr fontId="1"/>
  </si>
  <si>
    <t>建物概要</t>
    <rPh sb="0" eb="2">
      <t>タテモノ</t>
    </rPh>
    <rPh sb="2" eb="4">
      <t>ガイヨウ</t>
    </rPh>
    <phoneticPr fontId="1"/>
  </si>
  <si>
    <t>築年月</t>
    <rPh sb="0" eb="1">
      <t>チク</t>
    </rPh>
    <rPh sb="1" eb="3">
      <t>ネンゲツ</t>
    </rPh>
    <phoneticPr fontId="1"/>
  </si>
  <si>
    <t>増改築</t>
    <rPh sb="0" eb="3">
      <t>ゾウカイチク</t>
    </rPh>
    <phoneticPr fontId="1"/>
  </si>
  <si>
    <t>階高</t>
    <rPh sb="0" eb="1">
      <t>カイ</t>
    </rPh>
    <rPh sb="1" eb="2">
      <t>タカ</t>
    </rPh>
    <phoneticPr fontId="1"/>
  </si>
  <si>
    <t>建物面積</t>
    <rPh sb="0" eb="2">
      <t>タテモノ</t>
    </rPh>
    <rPh sb="2" eb="4">
      <t>メンセキ</t>
    </rPh>
    <phoneticPr fontId="1"/>
  </si>
  <si>
    <t>1階</t>
    <rPh sb="1" eb="2">
      <t>カイ</t>
    </rPh>
    <phoneticPr fontId="1"/>
  </si>
  <si>
    <t>㎡</t>
    <phoneticPr fontId="1"/>
  </si>
  <si>
    <t>2階</t>
    <rPh sb="1" eb="2">
      <t>カイ</t>
    </rPh>
    <phoneticPr fontId="1"/>
  </si>
  <si>
    <t>3階</t>
    <rPh sb="1" eb="2">
      <t>カイ</t>
    </rPh>
    <phoneticPr fontId="1"/>
  </si>
  <si>
    <t>合計</t>
    <rPh sb="0" eb="2">
      <t>ゴウケイ</t>
    </rPh>
    <phoneticPr fontId="1"/>
  </si>
  <si>
    <t>㎡</t>
    <phoneticPr fontId="1"/>
  </si>
  <si>
    <t>駐車場</t>
    <rPh sb="0" eb="2">
      <t>チュウシャ</t>
    </rPh>
    <rPh sb="2" eb="3">
      <t>ジョウ</t>
    </rPh>
    <phoneticPr fontId="1"/>
  </si>
  <si>
    <t>台</t>
    <rPh sb="0" eb="1">
      <t>ダイ</t>
    </rPh>
    <phoneticPr fontId="1"/>
  </si>
  <si>
    <t>仲介（税込）</t>
    <rPh sb="0" eb="2">
      <t>チュウカイ</t>
    </rPh>
    <rPh sb="3" eb="5">
      <t>ゼイコミ</t>
    </rPh>
    <phoneticPr fontId="1"/>
  </si>
  <si>
    <t>円（税込）</t>
    <rPh sb="0" eb="1">
      <t>エン</t>
    </rPh>
    <rPh sb="2" eb="4">
      <t>ゼイコミ</t>
    </rPh>
    <phoneticPr fontId="1"/>
  </si>
  <si>
    <t>　</t>
  </si>
  <si>
    <t>千代田設備グループ</t>
    <phoneticPr fontId="1"/>
  </si>
  <si>
    <t>ホームページ</t>
    <phoneticPr fontId="1"/>
  </si>
  <si>
    <t>http://chiyodakaihatsu.net/</t>
    <phoneticPr fontId="1"/>
  </si>
  <si>
    <t>FAX　025-378-0539</t>
    <phoneticPr fontId="1"/>
  </si>
  <si>
    <t>TEL 025-378-0538</t>
    <phoneticPr fontId="1"/>
  </si>
  <si>
    <t>〒951-8126　</t>
    <phoneticPr fontId="1"/>
  </si>
  <si>
    <t>定休日：日曜日・祝日</t>
    <phoneticPr fontId="1"/>
  </si>
  <si>
    <t>株式会社千代田開発</t>
    <phoneticPr fontId="1"/>
  </si>
  <si>
    <t>公社）新潟県宅地建物取引業協会会員　首都圏不動産公正取引協議会加盟</t>
    <phoneticPr fontId="1"/>
  </si>
  <si>
    <t>新潟県知事免許(4)第4863号</t>
    <phoneticPr fontId="1"/>
  </si>
  <si>
    <r>
      <t>0120-0556-74　</t>
    </r>
    <r>
      <rPr>
        <sz val="8"/>
        <color theme="0"/>
        <rFont val="HGPｺﾞｼｯｸM"/>
        <family val="3"/>
        <charset val="128"/>
      </rPr>
      <t>（まごころちよだ）</t>
    </r>
    <r>
      <rPr>
        <sz val="9"/>
        <color theme="0"/>
        <rFont val="HGPｺﾞｼｯｸM"/>
        <family val="3"/>
        <charset val="128"/>
      </rPr>
      <t>　</t>
    </r>
    <r>
      <rPr>
        <sz val="12"/>
        <color theme="0"/>
        <rFont val="HGPｺﾞｼｯｸM"/>
        <family val="3"/>
        <charset val="128"/>
      </rPr>
      <t>　</t>
    </r>
    <phoneticPr fontId="1"/>
  </si>
  <si>
    <r>
      <t>新潟市中央区学校町通一番町2番地　　</t>
    </r>
    <r>
      <rPr>
        <sz val="12"/>
        <color theme="0"/>
        <rFont val="HGPｺﾞｼｯｸM"/>
        <family val="3"/>
        <charset val="128"/>
      </rPr>
      <t>〔白山神社まえ・新潟地方裁判所となり〕</t>
    </r>
    <rPh sb="10" eb="11">
      <t>イチ</t>
    </rPh>
    <rPh sb="14" eb="16">
      <t>バンチ</t>
    </rPh>
    <phoneticPr fontId="1"/>
  </si>
  <si>
    <t>渡邉　大地</t>
  </si>
  <si>
    <t>新潟市東区上木戸二丁目24番29号</t>
    <rPh sb="0" eb="3">
      <t>ニイガタシ</t>
    </rPh>
    <rPh sb="3" eb="5">
      <t>ヒガシク</t>
    </rPh>
    <rPh sb="5" eb="8">
      <t>カミキド</t>
    </rPh>
    <rPh sb="8" eb="11">
      <t>ニチョウメ</t>
    </rPh>
    <rPh sb="13" eb="14">
      <t>バン</t>
    </rPh>
    <rPh sb="16" eb="17">
      <t>ゴウ</t>
    </rPh>
    <phoneticPr fontId="1"/>
  </si>
  <si>
    <t>-</t>
    <phoneticPr fontId="1"/>
  </si>
  <si>
    <t>有</t>
  </si>
  <si>
    <t>宅地</t>
  </si>
  <si>
    <t>上物有</t>
    <rPh sb="0" eb="3">
      <t>ウワモノアリ</t>
    </rPh>
    <phoneticPr fontId="1"/>
  </si>
  <si>
    <t>市街化区域</t>
  </si>
  <si>
    <t>第1種住居</t>
  </si>
  <si>
    <t>東北電力</t>
  </si>
  <si>
    <t>都市ガス</t>
  </si>
  <si>
    <t>公営水道</t>
  </si>
  <si>
    <t>公共下水</t>
  </si>
  <si>
    <t>道路斜線制限、隣地斜線制限他</t>
    <rPh sb="0" eb="6">
      <t>ドウロシャセンセイゲン</t>
    </rPh>
    <rPh sb="7" eb="13">
      <t>リンチシャセンセイゲン</t>
    </rPh>
    <rPh sb="13" eb="14">
      <t>ホカ</t>
    </rPh>
    <phoneticPr fontId="1"/>
  </si>
  <si>
    <t>新潟市東区上木戸二丁目556番6、556番9</t>
    <rPh sb="14" eb="15">
      <t>バン</t>
    </rPh>
    <rPh sb="20" eb="21">
      <t>バン</t>
    </rPh>
    <phoneticPr fontId="1"/>
  </si>
  <si>
    <t>新潟市東区上木戸二丁目556番地6</t>
    <phoneticPr fontId="1"/>
  </si>
  <si>
    <t>居宅</t>
  </si>
  <si>
    <t>木造</t>
  </si>
  <si>
    <t>昭和</t>
  </si>
  <si>
    <t>外壁カバーリング、駐車場増設、水回り交換他</t>
    <rPh sb="0" eb="2">
      <t>ガイヘキ</t>
    </rPh>
    <rPh sb="9" eb="14">
      <t>チュウシャジョウゾウセツ</t>
    </rPh>
    <rPh sb="15" eb="17">
      <t>ミズマワ</t>
    </rPh>
    <rPh sb="18" eb="20">
      <t>コウカン</t>
    </rPh>
    <rPh sb="20" eb="21">
      <t>ホカ</t>
    </rPh>
    <phoneticPr fontId="1"/>
  </si>
  <si>
    <t>売主</t>
  </si>
  <si>
    <t>中古住宅</t>
  </si>
  <si>
    <t>不払い</t>
    <rPh sb="0" eb="2">
      <t>フバラ</t>
    </rPh>
    <phoneticPr fontId="1"/>
  </si>
  <si>
    <t>南</t>
  </si>
  <si>
    <t>開発道路</t>
  </si>
  <si>
    <t>【リフォーム内容】</t>
    <rPh sb="6" eb="8">
      <t>ナイヨウ</t>
    </rPh>
    <phoneticPr fontId="1"/>
  </si>
  <si>
    <t>外壁カバーリング、駐車場増設、基礎クラック補修、</t>
    <rPh sb="0" eb="2">
      <t>ガイヘキ</t>
    </rPh>
    <rPh sb="9" eb="12">
      <t>チュウシャジョウ</t>
    </rPh>
    <rPh sb="12" eb="14">
      <t>ゾウセツ</t>
    </rPh>
    <rPh sb="15" eb="17">
      <t>キソ</t>
    </rPh>
    <rPh sb="21" eb="23">
      <t>ホシュウ</t>
    </rPh>
    <phoneticPr fontId="1"/>
  </si>
  <si>
    <t>壁紙交換、フローリング張り、建具交換、水回り交換、</t>
    <rPh sb="0" eb="2">
      <t>カベガミ</t>
    </rPh>
    <rPh sb="2" eb="4">
      <t>コウカン</t>
    </rPh>
    <rPh sb="11" eb="12">
      <t>バ</t>
    </rPh>
    <rPh sb="14" eb="16">
      <t>タテグ</t>
    </rPh>
    <rPh sb="16" eb="18">
      <t>コウカン</t>
    </rPh>
    <rPh sb="19" eb="21">
      <t>ミズマワ</t>
    </rPh>
    <rPh sb="22" eb="24">
      <t>コウカン</t>
    </rPh>
    <phoneticPr fontId="1"/>
  </si>
  <si>
    <t>牡丹山</t>
    <rPh sb="0" eb="3">
      <t>ボタンヤマ</t>
    </rPh>
    <phoneticPr fontId="1"/>
  </si>
  <si>
    <t>木戸</t>
    <rPh sb="0" eb="2">
      <t>キド</t>
    </rPh>
    <phoneticPr fontId="1"/>
  </si>
  <si>
    <t>東上木戸バス停</t>
    <rPh sb="0" eb="1">
      <t>ヒガシ</t>
    </rPh>
    <rPh sb="1" eb="4">
      <t>カミキド</t>
    </rPh>
    <rPh sb="6" eb="7">
      <t>テイ</t>
    </rPh>
    <phoneticPr fontId="1"/>
  </si>
  <si>
    <t>令和</t>
    <rPh sb="0" eb="2">
      <t>レイワ</t>
    </rPh>
    <phoneticPr fontId="1"/>
  </si>
  <si>
    <t>東区上木戸二丁目　戸建</t>
    <rPh sb="0" eb="2">
      <t>ヒガシク</t>
    </rPh>
    <rPh sb="2" eb="5">
      <t>カミキド</t>
    </rPh>
    <rPh sb="5" eb="8">
      <t>ニチョウメ</t>
    </rPh>
    <rPh sb="9" eb="11">
      <t>コダテ</t>
    </rPh>
    <phoneticPr fontId="1"/>
  </si>
  <si>
    <t>内外装をしっかりとリフォーム！過ごしやすく、大きすぎない間取りが魅力です♪</t>
    <rPh sb="0" eb="3">
      <t>ナイガイソウ</t>
    </rPh>
    <rPh sb="15" eb="16">
      <t>ス</t>
    </rPh>
    <rPh sb="22" eb="23">
      <t>オオ</t>
    </rPh>
    <rPh sb="28" eb="30">
      <t>マド</t>
    </rPh>
    <rPh sb="32" eb="34">
      <t>ミリョク</t>
    </rPh>
    <phoneticPr fontId="1"/>
  </si>
  <si>
    <t>2LDK</t>
    <phoneticPr fontId="1"/>
  </si>
  <si>
    <t>サッシ交換、照明交換他</t>
    <rPh sb="3" eb="5">
      <t>コウカン</t>
    </rPh>
    <rPh sb="6" eb="10">
      <t>ショウメイコウカン</t>
    </rPh>
    <rPh sb="10" eb="11">
      <t>ホカ</t>
    </rPh>
    <phoneticPr fontId="1"/>
  </si>
  <si>
    <t>即時</t>
  </si>
  <si>
    <t>現況渡し</t>
  </si>
  <si>
    <t>現況渡し</t>
    <rPh sb="0" eb="3">
      <t>ゲンキョウワタ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</si>
</sst>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0.0"/>
    <numFmt numFmtId="178" formatCode="#,###.##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8"/>
      <name val="HGPｺﾞｼｯｸM"/>
      <family val="3"/>
      <charset val="128"/>
    </font>
    <font>
      <sz val="12"/>
      <name val="HGPｺﾞｼｯｸM"/>
      <family val="3"/>
      <charset val="128"/>
    </font>
    <font>
      <sz val="24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1"/>
      <color theme="0"/>
      <name val="HGPｺﾞｼｯｸM"/>
      <family val="3"/>
      <charset val="128"/>
    </font>
    <font>
      <sz val="18"/>
      <color theme="0"/>
      <name val="HGPｺﾞｼｯｸM"/>
      <family val="3"/>
      <charset val="128"/>
    </font>
    <font>
      <sz val="20"/>
      <name val="HGPｺﾞｼｯｸM"/>
      <family val="3"/>
      <charset val="128"/>
    </font>
    <font>
      <sz val="12"/>
      <color theme="0"/>
      <name val="HGPｺﾞｼｯｸM"/>
      <family val="3"/>
      <charset val="128"/>
    </font>
    <font>
      <sz val="36"/>
      <color theme="0"/>
      <name val="HGPｺﾞｼｯｸM"/>
      <family val="3"/>
      <charset val="128"/>
    </font>
    <font>
      <sz val="16"/>
      <color theme="0"/>
      <name val="HGPｺﾞｼｯｸM"/>
      <family val="3"/>
      <charset val="128"/>
    </font>
    <font>
      <sz val="2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sz val="14"/>
      <color theme="0"/>
      <name val="HGPｺﾞｼｯｸM"/>
      <family val="3"/>
      <charset val="128"/>
    </font>
    <font>
      <sz val="26"/>
      <color theme="0"/>
      <name val="HGPｺﾞｼｯｸM"/>
      <family val="3"/>
      <charset val="128"/>
    </font>
    <font>
      <sz val="28"/>
      <color theme="0"/>
      <name val="HGPｺﾞｼｯｸM"/>
      <family val="3"/>
      <charset val="128"/>
    </font>
    <font>
      <sz val="45"/>
      <color theme="0"/>
      <name val="HGPｺﾞｼｯｸM"/>
      <family val="3"/>
      <charset val="128"/>
    </font>
    <font>
      <sz val="9"/>
      <color theme="0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2"/>
      <color theme="1" tint="4.9989318521683403E-2"/>
      <name val="HGPｺﾞｼｯｸ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theme="5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23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2" fontId="2" fillId="0" borderId="0" xfId="0" applyNumberFormat="1" applyFont="1">
      <alignment vertical="center"/>
    </xf>
    <xf numFmtId="0" fontId="2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8" fillId="0" borderId="0" xfId="0" applyFont="1">
      <alignment vertical="center"/>
    </xf>
    <xf numFmtId="0" fontId="14" fillId="6" borderId="0" xfId="0" applyFont="1" applyFill="1">
      <alignment vertical="center"/>
    </xf>
    <xf numFmtId="0" fontId="2" fillId="0" borderId="12" xfId="0" applyFont="1" applyBorder="1">
      <alignment vertical="center"/>
    </xf>
    <xf numFmtId="0" fontId="14" fillId="0" borderId="0" xfId="0" applyFont="1">
      <alignment vertical="center"/>
    </xf>
    <xf numFmtId="0" fontId="14" fillId="6" borderId="36" xfId="0" applyFont="1" applyFill="1" applyBorder="1">
      <alignment vertical="center"/>
    </xf>
    <xf numFmtId="0" fontId="8" fillId="0" borderId="32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35" xfId="0" applyFont="1" applyBorder="1">
      <alignment vertical="center"/>
    </xf>
    <xf numFmtId="0" fontId="3" fillId="0" borderId="35" xfId="0" applyFont="1" applyBorder="1">
      <alignment vertical="center"/>
    </xf>
    <xf numFmtId="0" fontId="14" fillId="6" borderId="35" xfId="0" applyFont="1" applyFill="1" applyBorder="1">
      <alignment vertical="center"/>
    </xf>
    <xf numFmtId="176" fontId="15" fillId="6" borderId="32" xfId="0" applyNumberFormat="1" applyFont="1" applyFill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7" fillId="0" borderId="0" xfId="0" applyNumberFormat="1" applyFont="1" applyAlignment="1">
      <alignment vertical="center" shrinkToFit="1"/>
    </xf>
    <xf numFmtId="176" fontId="4" fillId="0" borderId="18" xfId="0" applyNumberFormat="1" applyFont="1" applyBorder="1" applyAlignment="1">
      <alignment vertical="center" shrinkToFit="1"/>
    </xf>
    <xf numFmtId="176" fontId="4" fillId="0" borderId="20" xfId="0" applyNumberFormat="1" applyFont="1" applyBorder="1" applyAlignment="1">
      <alignment vertical="center" shrinkToFit="1"/>
    </xf>
    <xf numFmtId="176" fontId="4" fillId="0" borderId="22" xfId="0" applyNumberFormat="1" applyFont="1" applyBorder="1" applyAlignment="1">
      <alignment vertical="center" shrinkToFit="1"/>
    </xf>
    <xf numFmtId="176" fontId="4" fillId="0" borderId="4" xfId="0" applyNumberFormat="1" applyFont="1" applyBorder="1" applyAlignment="1">
      <alignment vertical="center" shrinkToFit="1"/>
    </xf>
    <xf numFmtId="176" fontId="4" fillId="0" borderId="5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horizontal="center" vertical="center" shrinkToFit="1"/>
    </xf>
    <xf numFmtId="176" fontId="4" fillId="0" borderId="17" xfId="0" applyNumberFormat="1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 shrinkToFit="1"/>
    </xf>
    <xf numFmtId="176" fontId="4" fillId="0" borderId="15" xfId="0" applyNumberFormat="1" applyFont="1" applyBorder="1" applyAlignment="1">
      <alignment horizontal="center" vertical="center" shrinkToFit="1"/>
    </xf>
    <xf numFmtId="176" fontId="7" fillId="0" borderId="36" xfId="0" applyNumberFormat="1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9" fontId="2" fillId="0" borderId="0" xfId="2" applyFont="1">
      <alignment vertical="center"/>
    </xf>
    <xf numFmtId="0" fontId="2" fillId="0" borderId="4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176" fontId="4" fillId="0" borderId="11" xfId="0" applyNumberFormat="1" applyFont="1" applyBorder="1" applyAlignment="1">
      <alignment vertical="center" shrinkToFit="1"/>
    </xf>
    <xf numFmtId="31" fontId="4" fillId="0" borderId="12" xfId="0" applyNumberFormat="1" applyFont="1" applyBorder="1" applyAlignment="1">
      <alignment vertical="center" shrinkToFit="1"/>
    </xf>
    <xf numFmtId="0" fontId="11" fillId="6" borderId="0" xfId="0" applyFont="1" applyFill="1">
      <alignment vertical="center"/>
    </xf>
    <xf numFmtId="176" fontId="13" fillId="0" borderId="32" xfId="0" applyNumberFormat="1" applyFont="1" applyBorder="1" applyAlignment="1">
      <alignment vertical="center" shrinkToFit="1"/>
    </xf>
    <xf numFmtId="176" fontId="13" fillId="0" borderId="0" xfId="0" applyNumberFormat="1" applyFont="1" applyAlignment="1">
      <alignment vertical="center" shrinkToFit="1"/>
    </xf>
    <xf numFmtId="0" fontId="14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vertical="top"/>
    </xf>
    <xf numFmtId="0" fontId="21" fillId="6" borderId="6" xfId="0" applyFont="1" applyFill="1" applyBorder="1">
      <alignment vertical="center"/>
    </xf>
    <xf numFmtId="0" fontId="21" fillId="6" borderId="44" xfId="0" applyFont="1" applyFill="1" applyBorder="1">
      <alignment vertical="center"/>
    </xf>
    <xf numFmtId="0" fontId="18" fillId="6" borderId="0" xfId="0" applyFont="1" applyFill="1">
      <alignment vertical="center"/>
    </xf>
    <xf numFmtId="0" fontId="19" fillId="6" borderId="0" xfId="0" applyFont="1" applyFill="1">
      <alignment vertical="center"/>
    </xf>
    <xf numFmtId="0" fontId="3" fillId="0" borderId="0" xfId="0" quotePrefix="1" applyFont="1">
      <alignment vertical="center"/>
    </xf>
    <xf numFmtId="0" fontId="25" fillId="6" borderId="0" xfId="0" applyFont="1" applyFill="1">
      <alignment vertical="center"/>
    </xf>
    <xf numFmtId="0" fontId="16" fillId="6" borderId="0" xfId="0" applyFont="1" applyFill="1">
      <alignment vertical="center"/>
    </xf>
    <xf numFmtId="0" fontId="19" fillId="6" borderId="36" xfId="0" applyFont="1" applyFill="1" applyBorder="1">
      <alignment vertical="center"/>
    </xf>
    <xf numFmtId="0" fontId="14" fillId="6" borderId="0" xfId="0" quotePrefix="1" applyFont="1" applyFill="1">
      <alignment vertical="center"/>
    </xf>
    <xf numFmtId="0" fontId="20" fillId="6" borderId="0" xfId="0" applyFont="1" applyFill="1">
      <alignment vertical="center"/>
    </xf>
    <xf numFmtId="0" fontId="20" fillId="6" borderId="36" xfId="0" applyFont="1" applyFill="1" applyBorder="1">
      <alignment vertical="center"/>
    </xf>
    <xf numFmtId="0" fontId="17" fillId="6" borderId="0" xfId="0" applyFont="1" applyFill="1">
      <alignment vertical="center"/>
    </xf>
    <xf numFmtId="0" fontId="14" fillId="6" borderId="36" xfId="0" quotePrefix="1" applyFont="1" applyFill="1" applyBorder="1">
      <alignment vertical="center"/>
    </xf>
    <xf numFmtId="0" fontId="18" fillId="6" borderId="6" xfId="0" applyFont="1" applyFill="1" applyBorder="1">
      <alignment vertical="center"/>
    </xf>
    <xf numFmtId="0" fontId="11" fillId="6" borderId="36" xfId="0" applyFont="1" applyFill="1" applyBorder="1">
      <alignment vertical="center"/>
    </xf>
    <xf numFmtId="0" fontId="19" fillId="0" borderId="0" xfId="0" applyFont="1" applyAlignment="1">
      <alignment vertical="top"/>
    </xf>
    <xf numFmtId="0" fontId="19" fillId="0" borderId="0" xfId="0" applyFont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58" fontId="2" fillId="2" borderId="10" xfId="0" applyNumberFormat="1" applyFont="1" applyFill="1" applyBorder="1" applyAlignment="1">
      <alignment horizontal="center" vertical="center" shrinkToFit="1"/>
    </xf>
    <xf numFmtId="58" fontId="2" fillId="2" borderId="1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shrinkToFit="1"/>
    </xf>
    <xf numFmtId="177" fontId="2" fillId="2" borderId="2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shrinkToFit="1"/>
    </xf>
    <xf numFmtId="3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8" fontId="2" fillId="0" borderId="0" xfId="1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2" fillId="2" borderId="1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0" fillId="6" borderId="0" xfId="0" applyFont="1" applyFill="1" applyAlignment="1">
      <alignment horizontal="center" vertical="top"/>
    </xf>
    <xf numFmtId="0" fontId="20" fillId="6" borderId="36" xfId="0" applyFont="1" applyFill="1" applyBorder="1" applyAlignment="1">
      <alignment horizontal="center" vertical="top"/>
    </xf>
    <xf numFmtId="176" fontId="4" fillId="0" borderId="18" xfId="0" applyNumberFormat="1" applyFont="1" applyBorder="1" applyAlignment="1">
      <alignment horizontal="center" vertical="center" shrinkToFit="1"/>
    </xf>
    <xf numFmtId="176" fontId="4" fillId="0" borderId="17" xfId="0" applyNumberFormat="1" applyFont="1" applyBorder="1" applyAlignment="1">
      <alignment horizontal="center" vertical="center" shrinkToFit="1"/>
    </xf>
    <xf numFmtId="176" fontId="4" fillId="0" borderId="19" xfId="0" applyNumberFormat="1" applyFont="1" applyBorder="1" applyAlignment="1">
      <alignment horizontal="center" vertical="center" shrinkToFit="1"/>
    </xf>
    <xf numFmtId="176" fontId="4" fillId="0" borderId="20" xfId="0" applyNumberFormat="1" applyFont="1" applyBorder="1" applyAlignment="1">
      <alignment horizontal="center" vertical="center" shrinkToFit="1"/>
    </xf>
    <xf numFmtId="178" fontId="4" fillId="0" borderId="20" xfId="0" applyNumberFormat="1" applyFont="1" applyBorder="1" applyAlignment="1">
      <alignment horizontal="center" vertical="center" shrinkToFit="1"/>
    </xf>
    <xf numFmtId="176" fontId="4" fillId="0" borderId="11" xfId="0" applyNumberFormat="1" applyFont="1" applyBorder="1" applyAlignment="1">
      <alignment horizontal="center" vertical="center" shrinkToFit="1"/>
    </xf>
    <xf numFmtId="176" fontId="4" fillId="0" borderId="12" xfId="0" applyNumberFormat="1" applyFont="1" applyBorder="1" applyAlignment="1">
      <alignment horizontal="center" vertical="center" shrinkToFit="1"/>
    </xf>
    <xf numFmtId="176" fontId="4" fillId="0" borderId="21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 shrinkToFit="1"/>
    </xf>
    <xf numFmtId="178" fontId="4" fillId="0" borderId="22" xfId="0" applyNumberFormat="1" applyFont="1" applyBorder="1" applyAlignment="1">
      <alignment horizontal="center" vertical="center" shrinkToFit="1"/>
    </xf>
    <xf numFmtId="176" fontId="4" fillId="0" borderId="15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176" fontId="4" fillId="0" borderId="16" xfId="0" applyNumberFormat="1" applyFont="1" applyBorder="1" applyAlignment="1">
      <alignment horizontal="center" vertical="center" shrinkToFit="1"/>
    </xf>
    <xf numFmtId="176" fontId="4" fillId="0" borderId="10" xfId="0" applyNumberFormat="1" applyFont="1" applyBorder="1" applyAlignment="1">
      <alignment horizontal="center" vertical="center" shrinkToFit="1"/>
    </xf>
    <xf numFmtId="176" fontId="4" fillId="0" borderId="39" xfId="0" applyNumberFormat="1" applyFont="1" applyBorder="1" applyAlignment="1">
      <alignment horizontal="center" vertical="center" shrinkToFit="1"/>
    </xf>
    <xf numFmtId="176" fontId="4" fillId="0" borderId="40" xfId="0" applyNumberFormat="1" applyFont="1" applyBorder="1" applyAlignment="1">
      <alignment horizontal="center" vertical="center" shrinkToFit="1"/>
    </xf>
    <xf numFmtId="176" fontId="4" fillId="0" borderId="41" xfId="0" applyNumberFormat="1" applyFont="1" applyBorder="1" applyAlignment="1">
      <alignment horizontal="center" vertical="center" shrinkToFit="1"/>
    </xf>
    <xf numFmtId="176" fontId="4" fillId="0" borderId="27" xfId="0" applyNumberFormat="1" applyFont="1" applyBorder="1" applyAlignment="1">
      <alignment horizontal="center" vertical="center" shrinkToFit="1"/>
    </xf>
    <xf numFmtId="176" fontId="4" fillId="0" borderId="24" xfId="0" applyNumberFormat="1" applyFont="1" applyBorder="1" applyAlignment="1">
      <alignment horizontal="center" vertical="center" shrinkToFit="1"/>
    </xf>
    <xf numFmtId="176" fontId="4" fillId="0" borderId="28" xfId="0" applyNumberFormat="1" applyFont="1" applyBorder="1" applyAlignment="1">
      <alignment horizontal="center" vertical="center" shrinkToFit="1"/>
    </xf>
    <xf numFmtId="176" fontId="4" fillId="0" borderId="29" xfId="0" applyNumberFormat="1" applyFont="1" applyBorder="1" applyAlignment="1">
      <alignment horizontal="center" vertical="center" shrinkToFit="1"/>
    </xf>
    <xf numFmtId="176" fontId="4" fillId="0" borderId="30" xfId="0" applyNumberFormat="1" applyFont="1" applyBorder="1" applyAlignment="1">
      <alignment horizontal="center" vertical="center" shrinkToFit="1"/>
    </xf>
    <xf numFmtId="176" fontId="4" fillId="0" borderId="31" xfId="0" applyNumberFormat="1" applyFont="1" applyBorder="1" applyAlignment="1">
      <alignment horizontal="center" vertical="center" shrinkToFit="1"/>
    </xf>
    <xf numFmtId="176" fontId="4" fillId="0" borderId="42" xfId="0" applyNumberFormat="1" applyFont="1" applyBorder="1" applyAlignment="1">
      <alignment horizontal="center" vertical="center" shrinkToFit="1"/>
    </xf>
    <xf numFmtId="176" fontId="4" fillId="0" borderId="43" xfId="0" applyNumberFormat="1" applyFont="1" applyBorder="1" applyAlignment="1">
      <alignment horizontal="center" vertical="center" shrinkToFit="1"/>
    </xf>
    <xf numFmtId="178" fontId="4" fillId="0" borderId="43" xfId="0" applyNumberFormat="1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center" vertical="center" shrinkToFit="1"/>
    </xf>
    <xf numFmtId="176" fontId="4" fillId="0" borderId="23" xfId="0" applyNumberFormat="1" applyFont="1" applyBorder="1" applyAlignment="1">
      <alignment horizontal="center" vertical="center" shrinkToFit="1"/>
    </xf>
    <xf numFmtId="176" fontId="4" fillId="0" borderId="26" xfId="0" applyNumberFormat="1" applyFont="1" applyBorder="1" applyAlignment="1">
      <alignment horizontal="center" vertical="center" shrinkToFit="1"/>
    </xf>
    <xf numFmtId="176" fontId="15" fillId="6" borderId="34" xfId="0" applyNumberFormat="1" applyFont="1" applyFill="1" applyBorder="1" applyAlignment="1">
      <alignment horizontal="center" vertical="center" shrinkToFit="1"/>
    </xf>
    <xf numFmtId="176" fontId="15" fillId="6" borderId="0" xfId="0" applyNumberFormat="1" applyFont="1" applyFill="1" applyAlignment="1">
      <alignment horizontal="center" vertical="center" shrinkToFit="1"/>
    </xf>
    <xf numFmtId="176" fontId="22" fillId="6" borderId="0" xfId="1" applyNumberFormat="1" applyFont="1" applyFill="1" applyAlignment="1">
      <alignment horizontal="center" vertical="center" shrinkToFit="1"/>
    </xf>
    <xf numFmtId="176" fontId="21" fillId="6" borderId="0" xfId="0" applyNumberFormat="1" applyFont="1" applyFill="1" applyAlignment="1">
      <alignment horizontal="left" vertical="center" shrinkToFit="1"/>
    </xf>
    <xf numFmtId="176" fontId="9" fillId="0" borderId="32" xfId="0" applyNumberFormat="1" applyFont="1" applyBorder="1" applyAlignment="1">
      <alignment horizontal="left" vertical="center" shrinkToFit="1"/>
    </xf>
    <xf numFmtId="176" fontId="9" fillId="0" borderId="33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left" vertical="center" shrinkToFit="1"/>
    </xf>
    <xf numFmtId="176" fontId="9" fillId="0" borderId="35" xfId="0" applyNumberFormat="1" applyFont="1" applyBorder="1" applyAlignment="1">
      <alignment horizontal="left" vertical="center" shrinkToFit="1"/>
    </xf>
    <xf numFmtId="176" fontId="13" fillId="0" borderId="0" xfId="0" applyNumberFormat="1" applyFont="1" applyAlignment="1">
      <alignment horizontal="left" vertical="center" shrinkToFit="1"/>
    </xf>
    <xf numFmtId="176" fontId="13" fillId="0" borderId="35" xfId="0" applyNumberFormat="1" applyFont="1" applyBorder="1" applyAlignment="1">
      <alignment horizontal="left" vertical="center" shrinkToFit="1"/>
    </xf>
    <xf numFmtId="176" fontId="13" fillId="0" borderId="36" xfId="0" applyNumberFormat="1" applyFont="1" applyBorder="1" applyAlignment="1">
      <alignment horizontal="left" vertical="center" shrinkToFit="1"/>
    </xf>
    <xf numFmtId="176" fontId="13" fillId="0" borderId="37" xfId="0" applyNumberFormat="1" applyFont="1" applyBorder="1" applyAlignment="1">
      <alignment horizontal="left" vertical="center" shrinkToFit="1"/>
    </xf>
    <xf numFmtId="176" fontId="17" fillId="6" borderId="34" xfId="0" applyNumberFormat="1" applyFont="1" applyFill="1" applyBorder="1" applyAlignment="1">
      <alignment horizontal="center" vertical="center" shrinkToFit="1"/>
    </xf>
    <xf numFmtId="176" fontId="17" fillId="6" borderId="0" xfId="0" applyNumberFormat="1" applyFont="1" applyFill="1" applyAlignment="1">
      <alignment horizontal="center" vertical="center" shrinkToFit="1"/>
    </xf>
    <xf numFmtId="176" fontId="17" fillId="6" borderId="0" xfId="0" applyNumberFormat="1" applyFont="1" applyFill="1" applyAlignment="1">
      <alignment horizontal="right" vertical="center" shrinkToFit="1"/>
    </xf>
    <xf numFmtId="176" fontId="17" fillId="6" borderId="0" xfId="1" applyNumberFormat="1" applyFont="1" applyFill="1" applyAlignment="1">
      <alignment horizontal="right" vertical="center" shrinkToFit="1"/>
    </xf>
    <xf numFmtId="176" fontId="17" fillId="6" borderId="0" xfId="0" applyNumberFormat="1" applyFont="1" applyFill="1" applyAlignment="1">
      <alignment horizontal="left" vertical="center" shrinkToFit="1"/>
    </xf>
    <xf numFmtId="0" fontId="9" fillId="0" borderId="3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176" fontId="16" fillId="6" borderId="32" xfId="0" applyNumberFormat="1" applyFont="1" applyFill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/>
    </xf>
    <xf numFmtId="176" fontId="7" fillId="0" borderId="32" xfId="0" applyNumberFormat="1" applyFont="1" applyBorder="1" applyAlignment="1">
      <alignment horizontal="center" vertical="center" shrinkToFit="1"/>
    </xf>
    <xf numFmtId="176" fontId="7" fillId="0" borderId="33" xfId="0" applyNumberFormat="1" applyFont="1" applyBorder="1" applyAlignment="1">
      <alignment horizontal="center" vertical="center" shrinkToFit="1"/>
    </xf>
    <xf numFmtId="176" fontId="7" fillId="0" borderId="36" xfId="0" applyNumberFormat="1" applyFont="1" applyBorder="1" applyAlignment="1">
      <alignment horizontal="center" vertical="center" shrinkToFit="1"/>
    </xf>
    <xf numFmtId="176" fontId="7" fillId="0" borderId="37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 textRotation="255" shrinkToFit="1"/>
    </xf>
    <xf numFmtId="176" fontId="4" fillId="0" borderId="8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176" fontId="4" fillId="0" borderId="11" xfId="0" applyNumberFormat="1" applyFont="1" applyBorder="1" applyAlignment="1">
      <alignment horizontal="left" vertical="center" shrinkToFit="1"/>
    </xf>
    <xf numFmtId="176" fontId="4" fillId="0" borderId="12" xfId="0" applyNumberFormat="1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176" fontId="4" fillId="0" borderId="4" xfId="1" applyNumberFormat="1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176" fontId="4" fillId="0" borderId="19" xfId="0" applyNumberFormat="1" applyFont="1" applyBorder="1" applyAlignment="1">
      <alignment horizontal="left" vertical="center" shrinkToFit="1"/>
    </xf>
    <xf numFmtId="176" fontId="4" fillId="0" borderId="20" xfId="0" applyNumberFormat="1" applyFont="1" applyBorder="1" applyAlignment="1">
      <alignment horizontal="left" vertical="center" shrinkToFit="1"/>
    </xf>
    <xf numFmtId="176" fontId="4" fillId="0" borderId="21" xfId="0" applyNumberFormat="1" applyFont="1" applyBorder="1" applyAlignment="1">
      <alignment horizontal="left" vertical="center" shrinkToFit="1"/>
    </xf>
    <xf numFmtId="176" fontId="4" fillId="0" borderId="14" xfId="0" applyNumberFormat="1" applyFont="1" applyBorder="1" applyAlignment="1">
      <alignment horizontal="left" vertical="center" shrinkToFit="1"/>
    </xf>
    <xf numFmtId="176" fontId="4" fillId="0" borderId="22" xfId="0" applyNumberFormat="1" applyFont="1" applyBorder="1" applyAlignment="1">
      <alignment horizontal="left" vertical="center" shrinkToFit="1"/>
    </xf>
    <xf numFmtId="176" fontId="4" fillId="0" borderId="15" xfId="0" applyNumberFormat="1" applyFont="1" applyBorder="1" applyAlignment="1">
      <alignment horizontal="left" vertical="center" shrinkToFit="1"/>
    </xf>
    <xf numFmtId="178" fontId="4" fillId="0" borderId="18" xfId="0" applyNumberFormat="1" applyFont="1" applyBorder="1" applyAlignment="1">
      <alignment horizontal="center" vertical="center" shrinkToFit="1"/>
    </xf>
    <xf numFmtId="178" fontId="4" fillId="0" borderId="10" xfId="0" applyNumberFormat="1" applyFont="1" applyBorder="1" applyAlignment="1">
      <alignment horizontal="center" vertical="center" shrinkToFit="1"/>
    </xf>
    <xf numFmtId="178" fontId="4" fillId="0" borderId="11" xfId="0" applyNumberFormat="1" applyFont="1" applyBorder="1" applyAlignment="1">
      <alignment horizontal="center" vertical="center" shrinkToFit="1"/>
    </xf>
    <xf numFmtId="178" fontId="4" fillId="0" borderId="16" xfId="0" applyNumberFormat="1" applyFont="1" applyBorder="1" applyAlignment="1">
      <alignment horizontal="center" vertical="center" shrinkToFit="1"/>
    </xf>
    <xf numFmtId="178" fontId="4" fillId="0" borderId="19" xfId="0" applyNumberFormat="1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46</xdr:row>
      <xdr:rowOff>161925</xdr:rowOff>
    </xdr:from>
    <xdr:to>
      <xdr:col>18</xdr:col>
      <xdr:colOff>180975</xdr:colOff>
      <xdr:row>56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3350" y="9039225"/>
          <a:ext cx="4648200" cy="1847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 cap="none" spc="0">
              <a:ln>
                <a:noFill/>
              </a:ln>
              <a:solidFill>
                <a:srgbClr val="FF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入力セルに設定してある選択項目以外で記載したい場合は、</a:t>
          </a:r>
          <a:endParaRPr kumimoji="1" lang="en-US" altLang="ja-JP" sz="1200" b="0" cap="none" spc="0">
            <a:ln>
              <a:noFill/>
            </a:ln>
            <a:solidFill>
              <a:srgbClr val="FF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rgbClr val="FF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セルの設定を解除してください。</a:t>
          </a:r>
          <a:endParaRPr kumimoji="1" lang="en-US" altLang="ja-JP" sz="1200" b="0" cap="none" spc="0">
            <a:ln>
              <a:noFill/>
            </a:ln>
            <a:solidFill>
              <a:srgbClr val="FF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endParaRPr kumimoji="1" lang="en-US" altLang="ja-JP" sz="1200" b="0" cap="none" spc="0">
            <a:ln>
              <a:noFill/>
            </a:ln>
            <a:solidFill>
              <a:srgbClr val="FF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rgbClr val="FF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解除方法</a:t>
          </a:r>
          <a:endParaRPr kumimoji="1" lang="en-US" altLang="ja-JP" sz="1200" b="0" cap="none" spc="0">
            <a:ln>
              <a:noFill/>
            </a:ln>
            <a:solidFill>
              <a:srgbClr val="FF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上記タグ　「データ」　→　「データの入力規制」の中の</a:t>
          </a:r>
          <a:endParaRPr kumimoji="1" lang="en-US" altLang="ja-JP" sz="1200" b="0" cap="none" spc="0">
            <a:ln>
              <a:noFill/>
            </a:ln>
            <a:solidFill>
              <a:schemeClr val="tx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「データの入力規制」をクリック</a:t>
          </a:r>
          <a:endParaRPr kumimoji="1" lang="en-US" altLang="ja-JP" sz="1200" b="0" cap="none" spc="0">
            <a:ln>
              <a:noFill/>
            </a:ln>
            <a:solidFill>
              <a:schemeClr val="tx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「設定」タグの中にある「すべてをクリア」　→　「ＯＫ」</a:t>
          </a:r>
          <a:endParaRPr kumimoji="1" lang="en-US" altLang="ja-JP" sz="1200" b="0" cap="none" spc="0">
            <a:ln>
              <a:noFill/>
            </a:ln>
            <a:solidFill>
              <a:schemeClr val="tx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で解除されます。</a:t>
          </a:r>
        </a:p>
      </xdr:txBody>
    </xdr:sp>
    <xdr:clientData/>
  </xdr:twoCellAnchor>
  <xdr:twoCellAnchor>
    <xdr:from>
      <xdr:col>1</xdr:col>
      <xdr:colOff>66675</xdr:colOff>
      <xdr:row>46</xdr:row>
      <xdr:rowOff>161925</xdr:rowOff>
    </xdr:from>
    <xdr:to>
      <xdr:col>18</xdr:col>
      <xdr:colOff>180975</xdr:colOff>
      <xdr:row>56</xdr:row>
      <xdr:rowOff>104775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3350" y="9039225"/>
          <a:ext cx="4648200" cy="1847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 cap="none" spc="0">
              <a:ln>
                <a:noFill/>
              </a:ln>
              <a:solidFill>
                <a:srgbClr val="FF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入力セルに設定してある選択項目以外で記載したい場合は、</a:t>
          </a:r>
          <a:endParaRPr kumimoji="1" lang="en-US" altLang="ja-JP" sz="1200" b="0" cap="none" spc="0">
            <a:ln>
              <a:noFill/>
            </a:ln>
            <a:solidFill>
              <a:srgbClr val="FF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rgbClr val="FF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セルの設定を解除してください。</a:t>
          </a:r>
          <a:endParaRPr kumimoji="1" lang="en-US" altLang="ja-JP" sz="1200" b="0" cap="none" spc="0">
            <a:ln>
              <a:noFill/>
            </a:ln>
            <a:solidFill>
              <a:srgbClr val="FF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endParaRPr kumimoji="1" lang="en-US" altLang="ja-JP" sz="1200" b="0" cap="none" spc="0">
            <a:ln>
              <a:noFill/>
            </a:ln>
            <a:solidFill>
              <a:srgbClr val="FF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rgbClr val="FF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解除方法</a:t>
          </a:r>
          <a:endParaRPr kumimoji="1" lang="en-US" altLang="ja-JP" sz="1200" b="0" cap="none" spc="0">
            <a:ln>
              <a:noFill/>
            </a:ln>
            <a:solidFill>
              <a:srgbClr val="FF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上記タグ　「データ」　→　「データの入力規制」の中の</a:t>
          </a:r>
          <a:endParaRPr kumimoji="1" lang="en-US" altLang="ja-JP" sz="1200" b="0" cap="none" spc="0">
            <a:ln>
              <a:noFill/>
            </a:ln>
            <a:solidFill>
              <a:schemeClr val="tx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「データの入力規制」をクリック</a:t>
          </a:r>
          <a:endParaRPr kumimoji="1" lang="en-US" altLang="ja-JP" sz="1200" b="0" cap="none" spc="0">
            <a:ln>
              <a:noFill/>
            </a:ln>
            <a:solidFill>
              <a:schemeClr val="tx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「設定」タグの中にある「すべてをクリア」　→　「ＯＫ」</a:t>
          </a:r>
          <a:endParaRPr kumimoji="1" lang="en-US" altLang="ja-JP" sz="1200" b="0" cap="none" spc="0">
            <a:ln>
              <a:noFill/>
            </a:ln>
            <a:solidFill>
              <a:schemeClr val="tx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 cap="none" spc="0">
              <a:ln>
                <a:noFill/>
              </a:ln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で解除されます。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315284</xdr:colOff>
      <xdr:row>39</xdr:row>
      <xdr:rowOff>46682</xdr:rowOff>
    </xdr:from>
    <xdr:to>
      <xdr:col>53</xdr:col>
      <xdr:colOff>3566</xdr:colOff>
      <xdr:row>41</xdr:row>
      <xdr:rowOff>1163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5158409" y="10732541"/>
          <a:ext cx="958282" cy="510106"/>
        </a:xfrm>
        <a:prstGeom prst="roundRect">
          <a:avLst>
            <a:gd name="adj" fmla="val 50000"/>
          </a:avLst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128048</xdr:colOff>
      <xdr:row>1</xdr:row>
      <xdr:rowOff>133350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0" y="0"/>
          <a:ext cx="956723" cy="400050"/>
        </a:xfrm>
        <a:prstGeom prst="roundRect">
          <a:avLst>
            <a:gd name="adj" fmla="val 50000"/>
          </a:avLst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51</xdr:col>
      <xdr:colOff>84154</xdr:colOff>
      <xdr:row>36</xdr:row>
      <xdr:rowOff>25608</xdr:rowOff>
    </xdr:from>
    <xdr:to>
      <xdr:col>52</xdr:col>
      <xdr:colOff>309366</xdr:colOff>
      <xdr:row>38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2923C-4FA5-4282-9AC1-944652F99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28929" y="9855408"/>
          <a:ext cx="539537" cy="526842"/>
        </a:xfrm>
        <a:prstGeom prst="rect">
          <a:avLst/>
        </a:prstGeom>
      </xdr:spPr>
    </xdr:pic>
    <xdr:clientData/>
  </xdr:twoCellAnchor>
  <xdr:oneCellAnchor>
    <xdr:from>
      <xdr:col>32</xdr:col>
      <xdr:colOff>56788</xdr:colOff>
      <xdr:row>39</xdr:row>
      <xdr:rowOff>37612</xdr:rowOff>
    </xdr:from>
    <xdr:ext cx="210606" cy="209792"/>
    <xdr:pic>
      <xdr:nvPicPr>
        <xdr:cNvPr id="5" name="imgBoxImg" descr="クリックすると新しいウィンドウで開きます">
          <a:extLst>
            <a:ext uri="{FF2B5EF4-FFF2-40B4-BE49-F238E27FC236}">
              <a16:creationId xmlns:a16="http://schemas.microsoft.com/office/drawing/2014/main" id="{90A1277F-0837-483A-AA39-66A3080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82827" y="10651183"/>
          <a:ext cx="210606" cy="209792"/>
        </a:xfrm>
        <a:prstGeom prst="rect">
          <a:avLst/>
        </a:prstGeom>
        <a:noFill/>
      </xdr:spPr>
    </xdr:pic>
    <xdr:clientData/>
  </xdr:oneCellAnchor>
  <xdr:twoCellAnchor editAs="oneCell">
    <xdr:from>
      <xdr:col>18</xdr:col>
      <xdr:colOff>19050</xdr:colOff>
      <xdr:row>6</xdr:row>
      <xdr:rowOff>28575</xdr:rowOff>
    </xdr:from>
    <xdr:to>
      <xdr:col>52</xdr:col>
      <xdr:colOff>304800</xdr:colOff>
      <xdr:row>36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8C7D583-B4A5-3CD5-F3B1-785C30C96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1100" y="1485900"/>
          <a:ext cx="10972800" cy="8353425"/>
        </a:xfrm>
        <a:prstGeom prst="rect">
          <a:avLst/>
        </a:prstGeom>
      </xdr:spPr>
    </xdr:pic>
    <xdr:clientData/>
  </xdr:twoCellAnchor>
  <xdr:twoCellAnchor editAs="oneCell">
    <xdr:from>
      <xdr:col>40</xdr:col>
      <xdr:colOff>104775</xdr:colOff>
      <xdr:row>23</xdr:row>
      <xdr:rowOff>278431</xdr:rowOff>
    </xdr:from>
    <xdr:to>
      <xdr:col>52</xdr:col>
      <xdr:colOff>220084</xdr:colOff>
      <xdr:row>35</xdr:row>
      <xdr:rowOff>181796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43D9E3C-DA1D-00AE-0230-815FC2A04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91975" y="6593506"/>
          <a:ext cx="3887209" cy="3160915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>
    <xdr:from>
      <xdr:col>42</xdr:col>
      <xdr:colOff>250031</xdr:colOff>
      <xdr:row>12</xdr:row>
      <xdr:rowOff>149087</xdr:rowOff>
    </xdr:from>
    <xdr:to>
      <xdr:col>43</xdr:col>
      <xdr:colOff>289891</xdr:colOff>
      <xdr:row>23</xdr:row>
      <xdr:rowOff>267890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626416A7-39A6-244D-6B56-84E857EF5FBA}"/>
            </a:ext>
          </a:extLst>
        </xdr:cNvPr>
        <xdr:cNvCxnSpPr/>
      </xdr:nvCxnSpPr>
      <xdr:spPr>
        <a:xfrm flipV="1">
          <a:off x="12751594" y="3328056"/>
          <a:ext cx="355375" cy="3262053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190500</xdr:colOff>
      <xdr:row>28</xdr:row>
      <xdr:rowOff>137272</xdr:rowOff>
    </xdr:from>
    <xdr:to>
      <xdr:col>47</xdr:col>
      <xdr:colOff>61633</xdr:colOff>
      <xdr:row>31</xdr:row>
      <xdr:rowOff>109257</xdr:rowOff>
    </xdr:to>
    <xdr:sp macro="" textlink="">
      <xdr:nvSpPr>
        <xdr:cNvPr id="11" name="フリーフォーム: 図形 10">
          <a:extLst>
            <a:ext uri="{FF2B5EF4-FFF2-40B4-BE49-F238E27FC236}">
              <a16:creationId xmlns:a16="http://schemas.microsoft.com/office/drawing/2014/main" id="{142863DC-DF66-CEB5-B917-161346972BBB}"/>
            </a:ext>
          </a:extLst>
        </xdr:cNvPr>
        <xdr:cNvSpPr/>
      </xdr:nvSpPr>
      <xdr:spPr>
        <a:xfrm>
          <a:off x="13654368" y="7877735"/>
          <a:ext cx="498662" cy="773206"/>
        </a:xfrm>
        <a:custGeom>
          <a:avLst/>
          <a:gdLst>
            <a:gd name="connsiteX0" fmla="*/ 109257 w 501463"/>
            <a:gd name="connsiteY0" fmla="*/ 0 h 773206"/>
            <a:gd name="connsiteX1" fmla="*/ 0 w 501463"/>
            <a:gd name="connsiteY1" fmla="*/ 714375 h 773206"/>
            <a:gd name="connsiteX2" fmla="*/ 406213 w 501463"/>
            <a:gd name="connsiteY2" fmla="*/ 773206 h 773206"/>
            <a:gd name="connsiteX3" fmla="*/ 501463 w 501463"/>
            <a:gd name="connsiteY3" fmla="*/ 39221 h 773206"/>
            <a:gd name="connsiteX4" fmla="*/ 109257 w 501463"/>
            <a:gd name="connsiteY4" fmla="*/ 0 h 773206"/>
            <a:gd name="connsiteX0" fmla="*/ 109257 w 498662"/>
            <a:gd name="connsiteY0" fmla="*/ 0 h 773206"/>
            <a:gd name="connsiteX1" fmla="*/ 0 w 498662"/>
            <a:gd name="connsiteY1" fmla="*/ 714375 h 773206"/>
            <a:gd name="connsiteX2" fmla="*/ 406213 w 498662"/>
            <a:gd name="connsiteY2" fmla="*/ 773206 h 773206"/>
            <a:gd name="connsiteX3" fmla="*/ 498662 w 498662"/>
            <a:gd name="connsiteY3" fmla="*/ 44824 h 773206"/>
            <a:gd name="connsiteX4" fmla="*/ 109257 w 498662"/>
            <a:gd name="connsiteY4" fmla="*/ 0 h 77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98662" h="773206">
              <a:moveTo>
                <a:pt x="109257" y="0"/>
              </a:moveTo>
              <a:lnTo>
                <a:pt x="0" y="714375"/>
              </a:lnTo>
              <a:lnTo>
                <a:pt x="406213" y="773206"/>
              </a:lnTo>
              <a:lnTo>
                <a:pt x="498662" y="44824"/>
              </a:lnTo>
              <a:lnTo>
                <a:pt x="109257" y="0"/>
              </a:lnTo>
              <a:close/>
            </a:path>
          </a:pathLst>
        </a:custGeom>
        <a:solidFill>
          <a:srgbClr val="FF0000">
            <a:alpha val="17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18</xdr:col>
      <xdr:colOff>121228</xdr:colOff>
      <xdr:row>6</xdr:row>
      <xdr:rowOff>86591</xdr:rowOff>
    </xdr:from>
    <xdr:to>
      <xdr:col>31</xdr:col>
      <xdr:colOff>51954</xdr:colOff>
      <xdr:row>20</xdr:row>
      <xdr:rowOff>80380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40C6680C-2278-0C0A-86E5-A5AF8703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8864" y="1541318"/>
          <a:ext cx="3983181" cy="4115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P58"/>
  <sheetViews>
    <sheetView view="pageBreakPreview" zoomScale="68" zoomScaleNormal="68" zoomScaleSheetLayoutView="68" workbookViewId="0">
      <selection activeCell="Y42" sqref="Y42:AD42"/>
    </sheetView>
  </sheetViews>
  <sheetFormatPr defaultColWidth="9" defaultRowHeight="13.5" x14ac:dyDescent="0.15"/>
  <cols>
    <col min="1" max="1" width="0.875" style="2" customWidth="1"/>
    <col min="2" max="19" width="3.375" style="2" customWidth="1"/>
    <col min="20" max="21" width="0.75" style="2" customWidth="1"/>
    <col min="22" max="39" width="3.375" style="2" customWidth="1"/>
    <col min="40" max="41" width="0.75" style="2" customWidth="1"/>
    <col min="42" max="42" width="1.125" style="2" customWidth="1"/>
    <col min="43" max="91" width="3.375" style="2" customWidth="1"/>
    <col min="92" max="16384" width="9" style="2"/>
  </cols>
  <sheetData>
    <row r="1" spans="1:42" ht="4.5" customHeight="1" x14ac:dyDescent="0.15">
      <c r="T1" s="3"/>
      <c r="AN1" s="3"/>
    </row>
    <row r="2" spans="1:42" ht="14.25" customHeight="1" x14ac:dyDescent="0.15">
      <c r="A2" s="88" t="s">
        <v>57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90"/>
      <c r="T2" s="9"/>
      <c r="U2" s="8"/>
      <c r="V2" s="8"/>
      <c r="W2" s="8"/>
      <c r="X2" s="8"/>
      <c r="Y2" s="8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9"/>
      <c r="AO2" s="8"/>
      <c r="AP2" s="8"/>
    </row>
    <row r="3" spans="1:42" ht="14.25" customHeight="1" x14ac:dyDescent="0.15">
      <c r="A3" s="9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3"/>
      <c r="T3" s="9"/>
      <c r="U3" s="8"/>
      <c r="V3" s="8"/>
      <c r="W3" s="8"/>
      <c r="X3" s="8"/>
      <c r="Y3" s="8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9"/>
      <c r="AO3" s="8"/>
      <c r="AP3" s="8"/>
    </row>
    <row r="4" spans="1:42" ht="4.5" customHeight="1" x14ac:dyDescent="0.15">
      <c r="T4" s="3"/>
      <c r="AN4" s="3"/>
    </row>
    <row r="5" spans="1:42" ht="15.75" customHeight="1" x14ac:dyDescent="0.15">
      <c r="B5" s="84" t="s">
        <v>101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3"/>
      <c r="V5" s="95" t="s">
        <v>58</v>
      </c>
      <c r="W5" s="95"/>
      <c r="X5" s="95"/>
      <c r="Y5" s="95"/>
      <c r="Z5" s="95"/>
      <c r="AA5" s="95"/>
      <c r="AB5" s="95"/>
      <c r="AC5" s="95"/>
      <c r="AD5" s="95"/>
      <c r="AE5" s="84" t="s">
        <v>101</v>
      </c>
      <c r="AF5" s="84"/>
      <c r="AG5" s="84"/>
      <c r="AH5" s="84"/>
      <c r="AI5" s="84"/>
      <c r="AJ5" s="84"/>
      <c r="AK5" s="84"/>
      <c r="AL5" s="84"/>
      <c r="AM5" s="84"/>
      <c r="AN5" s="3"/>
    </row>
    <row r="6" spans="1:42" ht="15.75" customHeight="1" x14ac:dyDescent="0.15">
      <c r="B6" s="69" t="s">
        <v>26</v>
      </c>
      <c r="C6" s="70"/>
      <c r="D6" s="70"/>
      <c r="E6" s="70"/>
      <c r="F6" s="70"/>
      <c r="G6" s="71"/>
      <c r="H6" s="83" t="s">
        <v>148</v>
      </c>
      <c r="I6" s="83"/>
      <c r="J6" s="83"/>
      <c r="K6" s="83"/>
      <c r="L6" s="83"/>
      <c r="M6" s="83"/>
      <c r="T6" s="3"/>
      <c r="V6" s="101" t="s">
        <v>36</v>
      </c>
      <c r="W6" s="102"/>
      <c r="X6" s="103"/>
      <c r="Y6" s="63" t="s">
        <v>10</v>
      </c>
      <c r="Z6" s="64"/>
      <c r="AA6" s="65"/>
      <c r="AB6" s="87">
        <v>6</v>
      </c>
      <c r="AC6" s="87"/>
      <c r="AD6" s="87"/>
      <c r="AE6" s="2" t="s">
        <v>106</v>
      </c>
      <c r="AN6" s="3"/>
    </row>
    <row r="7" spans="1:42" ht="15.75" customHeight="1" x14ac:dyDescent="0.15">
      <c r="B7" s="85"/>
      <c r="C7" s="85"/>
      <c r="D7" s="85"/>
      <c r="E7" s="85"/>
      <c r="F7" s="85"/>
      <c r="G7" s="85"/>
      <c r="H7" s="100"/>
      <c r="I7" s="100"/>
      <c r="T7" s="3"/>
      <c r="V7" s="104"/>
      <c r="W7" s="85"/>
      <c r="X7" s="105"/>
      <c r="Y7" s="63" t="s">
        <v>11</v>
      </c>
      <c r="Z7" s="64"/>
      <c r="AA7" s="65"/>
      <c r="AB7" s="74">
        <v>9.09</v>
      </c>
      <c r="AC7" s="74"/>
      <c r="AD7" s="74"/>
      <c r="AE7" s="2" t="s">
        <v>107</v>
      </c>
      <c r="AG7" s="85" t="s">
        <v>95</v>
      </c>
      <c r="AH7" s="85"/>
      <c r="AI7" s="105"/>
      <c r="AJ7" s="74">
        <v>10.68</v>
      </c>
      <c r="AK7" s="74"/>
      <c r="AL7" s="74"/>
      <c r="AM7" s="2" t="s">
        <v>106</v>
      </c>
      <c r="AN7" s="3"/>
    </row>
    <row r="8" spans="1:42" ht="15.75" customHeight="1" x14ac:dyDescent="0.15">
      <c r="B8" s="94" t="s">
        <v>105</v>
      </c>
      <c r="C8" s="94"/>
      <c r="D8" s="94"/>
      <c r="E8" s="94"/>
      <c r="F8" s="94"/>
      <c r="G8" s="94"/>
      <c r="H8" s="83"/>
      <c r="I8" s="83"/>
      <c r="J8" s="83"/>
      <c r="K8" s="83"/>
      <c r="L8" s="83"/>
      <c r="M8" s="83"/>
      <c r="T8" s="3"/>
      <c r="V8" s="104"/>
      <c r="W8" s="85"/>
      <c r="X8" s="105"/>
      <c r="Y8" s="63" t="s">
        <v>9</v>
      </c>
      <c r="Z8" s="64"/>
      <c r="AA8" s="65"/>
      <c r="AB8" s="75" t="s">
        <v>170</v>
      </c>
      <c r="AC8" s="75"/>
      <c r="AD8" s="75"/>
      <c r="AN8" s="3"/>
    </row>
    <row r="9" spans="1:42" ht="15.75" customHeight="1" x14ac:dyDescent="0.15">
      <c r="T9" s="3"/>
      <c r="V9" s="104"/>
      <c r="W9" s="85"/>
      <c r="X9" s="105"/>
      <c r="Y9" s="63" t="s">
        <v>12</v>
      </c>
      <c r="Z9" s="64"/>
      <c r="AA9" s="65"/>
      <c r="AB9" s="75" t="s">
        <v>171</v>
      </c>
      <c r="AC9" s="75"/>
      <c r="AD9" s="75"/>
      <c r="AE9" s="75"/>
      <c r="AN9" s="3"/>
    </row>
    <row r="10" spans="1:42" ht="15.75" customHeight="1" x14ac:dyDescent="0.15">
      <c r="B10" s="95" t="s">
        <v>35</v>
      </c>
      <c r="C10" s="95"/>
      <c r="D10" s="95"/>
      <c r="E10" s="95"/>
      <c r="F10" s="95"/>
      <c r="G10" s="95"/>
      <c r="H10" s="95"/>
      <c r="I10" s="95"/>
      <c r="J10" s="95"/>
      <c r="K10" s="96" t="s">
        <v>101</v>
      </c>
      <c r="L10" s="96"/>
      <c r="M10" s="96"/>
      <c r="N10" s="96"/>
      <c r="O10" s="96"/>
      <c r="P10" s="96"/>
      <c r="Q10" s="96"/>
      <c r="R10" s="96"/>
      <c r="S10" s="96"/>
      <c r="T10" s="3"/>
      <c r="V10" s="106"/>
      <c r="W10" s="107"/>
      <c r="X10" s="108"/>
      <c r="Y10" s="63" t="s">
        <v>24</v>
      </c>
      <c r="Z10" s="64"/>
      <c r="AA10" s="65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3"/>
    </row>
    <row r="11" spans="1:42" ht="15.75" customHeight="1" x14ac:dyDescent="0.15">
      <c r="B11" s="69" t="s">
        <v>27</v>
      </c>
      <c r="C11" s="70"/>
      <c r="D11" s="70"/>
      <c r="E11" s="70"/>
      <c r="F11" s="70"/>
      <c r="G11" s="71"/>
      <c r="H11" s="86" t="s">
        <v>161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3"/>
      <c r="V11" s="101" t="s">
        <v>59</v>
      </c>
      <c r="W11" s="102"/>
      <c r="X11" s="103"/>
      <c r="Y11" s="63" t="s">
        <v>10</v>
      </c>
      <c r="Z11" s="64"/>
      <c r="AA11" s="65"/>
      <c r="AB11" s="83"/>
      <c r="AC11" s="83"/>
      <c r="AD11" s="83"/>
      <c r="AE11" s="2" t="s">
        <v>106</v>
      </c>
      <c r="AN11" s="3"/>
    </row>
    <row r="12" spans="1:42" ht="15.75" customHeight="1" x14ac:dyDescent="0.15">
      <c r="B12" s="69" t="s">
        <v>28</v>
      </c>
      <c r="C12" s="70"/>
      <c r="D12" s="70"/>
      <c r="E12" s="70"/>
      <c r="F12" s="70"/>
      <c r="G12" s="71"/>
      <c r="H12" s="86" t="s">
        <v>149</v>
      </c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3"/>
      <c r="V12" s="104"/>
      <c r="W12" s="85"/>
      <c r="X12" s="105"/>
      <c r="Y12" s="63" t="s">
        <v>11</v>
      </c>
      <c r="Z12" s="64"/>
      <c r="AA12" s="65"/>
      <c r="AB12" s="83"/>
      <c r="AC12" s="83"/>
      <c r="AD12" s="83"/>
      <c r="AE12" s="2" t="s">
        <v>13</v>
      </c>
      <c r="AN12" s="3"/>
    </row>
    <row r="13" spans="1:42" ht="15.75" customHeight="1" x14ac:dyDescent="0.15">
      <c r="B13" s="69" t="s">
        <v>29</v>
      </c>
      <c r="C13" s="70"/>
      <c r="D13" s="70"/>
      <c r="E13" s="70"/>
      <c r="F13" s="70"/>
      <c r="G13" s="71"/>
      <c r="H13" s="76">
        <v>97.08</v>
      </c>
      <c r="I13" s="76"/>
      <c r="J13" s="76"/>
      <c r="K13" s="76"/>
      <c r="L13" s="76"/>
      <c r="M13" s="2" t="s">
        <v>108</v>
      </c>
      <c r="N13" s="72">
        <f>ROUNDDOWN(H13*0.3025,2)</f>
        <v>29.36</v>
      </c>
      <c r="O13" s="72"/>
      <c r="P13" s="72"/>
      <c r="Q13" s="72"/>
      <c r="R13" s="72"/>
      <c r="S13" s="2" t="s">
        <v>14</v>
      </c>
      <c r="T13" s="3"/>
      <c r="V13" s="104"/>
      <c r="W13" s="85"/>
      <c r="X13" s="105"/>
      <c r="Y13" s="63" t="s">
        <v>9</v>
      </c>
      <c r="Z13" s="64"/>
      <c r="AA13" s="65"/>
      <c r="AB13" s="75"/>
      <c r="AC13" s="75"/>
      <c r="AD13" s="75"/>
      <c r="AN13" s="3"/>
    </row>
    <row r="14" spans="1:42" ht="15.75" customHeight="1" x14ac:dyDescent="0.15">
      <c r="B14" s="69" t="s">
        <v>30</v>
      </c>
      <c r="C14" s="70"/>
      <c r="D14" s="70"/>
      <c r="E14" s="70"/>
      <c r="F14" s="70"/>
      <c r="G14" s="71"/>
      <c r="H14" s="74" t="s">
        <v>150</v>
      </c>
      <c r="I14" s="74"/>
      <c r="J14" s="74"/>
      <c r="K14" s="74"/>
      <c r="L14" s="74"/>
      <c r="M14" s="2" t="s">
        <v>108</v>
      </c>
      <c r="N14" s="72" t="e">
        <f>ROUNDDOWN(H14*0.3025,2)</f>
        <v>#VALUE!</v>
      </c>
      <c r="O14" s="72"/>
      <c r="P14" s="72"/>
      <c r="Q14" s="72"/>
      <c r="R14" s="72"/>
      <c r="S14" s="2" t="s">
        <v>14</v>
      </c>
      <c r="T14" s="3"/>
      <c r="V14" s="104"/>
      <c r="W14" s="85"/>
      <c r="X14" s="105"/>
      <c r="Y14" s="63" t="s">
        <v>12</v>
      </c>
      <c r="Z14" s="64"/>
      <c r="AA14" s="65"/>
      <c r="AB14" s="75"/>
      <c r="AC14" s="75"/>
      <c r="AD14" s="75"/>
      <c r="AE14" s="75"/>
      <c r="AN14" s="3"/>
    </row>
    <row r="15" spans="1:42" ht="15.75" customHeight="1" x14ac:dyDescent="0.15">
      <c r="B15" s="69" t="s">
        <v>31</v>
      </c>
      <c r="C15" s="70"/>
      <c r="D15" s="70"/>
      <c r="E15" s="70"/>
      <c r="F15" s="70"/>
      <c r="G15" s="71"/>
      <c r="H15" s="83" t="s">
        <v>151</v>
      </c>
      <c r="I15" s="83"/>
      <c r="J15" s="83"/>
      <c r="K15" s="83"/>
      <c r="L15" s="83"/>
      <c r="M15" s="109"/>
      <c r="N15" s="110"/>
      <c r="O15" s="110"/>
      <c r="P15" s="110"/>
      <c r="Q15" s="6"/>
      <c r="R15" s="6"/>
      <c r="T15" s="3"/>
      <c r="V15" s="106"/>
      <c r="W15" s="107"/>
      <c r="X15" s="108"/>
      <c r="Y15" s="63" t="s">
        <v>24</v>
      </c>
      <c r="Z15" s="64"/>
      <c r="AA15" s="65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3"/>
    </row>
    <row r="16" spans="1:42" ht="15.75" customHeight="1" x14ac:dyDescent="0.15">
      <c r="B16" s="69" t="s">
        <v>32</v>
      </c>
      <c r="C16" s="70"/>
      <c r="D16" s="70"/>
      <c r="E16" s="70"/>
      <c r="F16" s="70"/>
      <c r="G16" s="71"/>
      <c r="H16" s="75">
        <v>27</v>
      </c>
      <c r="I16" s="75"/>
      <c r="J16" s="75"/>
      <c r="K16" s="75"/>
      <c r="L16" s="75"/>
      <c r="M16" s="2" t="s">
        <v>108</v>
      </c>
      <c r="N16" s="72">
        <f t="shared" ref="N16" si="0">ROUNDDOWN(H16*0.3025,2)</f>
        <v>8.16</v>
      </c>
      <c r="O16" s="72"/>
      <c r="P16" s="72"/>
      <c r="Q16" s="72"/>
      <c r="R16" s="72"/>
      <c r="S16" s="2" t="s">
        <v>14</v>
      </c>
      <c r="T16" s="3"/>
      <c r="V16" s="101" t="s">
        <v>60</v>
      </c>
      <c r="W16" s="102"/>
      <c r="X16" s="103"/>
      <c r="Y16" s="63" t="s">
        <v>10</v>
      </c>
      <c r="Z16" s="64"/>
      <c r="AA16" s="65"/>
      <c r="AB16" s="83"/>
      <c r="AC16" s="83"/>
      <c r="AD16" s="83"/>
      <c r="AE16" s="36" t="s">
        <v>109</v>
      </c>
      <c r="AF16" s="36"/>
      <c r="AG16" s="36"/>
      <c r="AH16" s="36"/>
      <c r="AI16" s="36"/>
      <c r="AJ16" s="36"/>
      <c r="AK16" s="36"/>
      <c r="AL16" s="36"/>
      <c r="AM16" s="36"/>
      <c r="AN16" s="3"/>
    </row>
    <row r="17" spans="2:40" ht="15.75" customHeight="1" x14ac:dyDescent="0.15">
      <c r="B17" s="69" t="s">
        <v>1</v>
      </c>
      <c r="C17" s="70"/>
      <c r="D17" s="70"/>
      <c r="E17" s="70"/>
      <c r="F17" s="70"/>
      <c r="G17" s="71"/>
      <c r="H17" s="123" t="s">
        <v>152</v>
      </c>
      <c r="I17" s="118"/>
      <c r="J17" s="118"/>
      <c r="K17" s="118"/>
      <c r="L17" s="115"/>
      <c r="M17" s="85"/>
      <c r="N17" s="85"/>
      <c r="O17" s="85"/>
      <c r="P17" s="85"/>
      <c r="Q17" s="85"/>
      <c r="R17" s="85"/>
      <c r="S17" s="85"/>
      <c r="T17" s="3"/>
      <c r="V17" s="104"/>
      <c r="W17" s="85"/>
      <c r="X17" s="105"/>
      <c r="Y17" s="63" t="s">
        <v>11</v>
      </c>
      <c r="Z17" s="64"/>
      <c r="AA17" s="65"/>
      <c r="AB17" s="83"/>
      <c r="AC17" s="83"/>
      <c r="AD17" s="83"/>
      <c r="AE17" s="2" t="s">
        <v>110</v>
      </c>
      <c r="AN17" s="3"/>
    </row>
    <row r="18" spans="2:40" ht="15.75" customHeight="1" x14ac:dyDescent="0.15">
      <c r="B18" s="69" t="s">
        <v>2</v>
      </c>
      <c r="C18" s="70"/>
      <c r="D18" s="70"/>
      <c r="E18" s="70"/>
      <c r="F18" s="70"/>
      <c r="G18" s="71"/>
      <c r="H18" s="83" t="s">
        <v>153</v>
      </c>
      <c r="I18" s="83"/>
      <c r="J18" s="83"/>
      <c r="K18" s="83"/>
      <c r="L18" s="83"/>
      <c r="M18" s="83"/>
      <c r="T18" s="3"/>
      <c r="V18" s="104"/>
      <c r="W18" s="85"/>
      <c r="X18" s="105"/>
      <c r="Y18" s="63" t="s">
        <v>9</v>
      </c>
      <c r="Z18" s="64"/>
      <c r="AA18" s="65"/>
      <c r="AB18" s="75"/>
      <c r="AC18" s="75"/>
      <c r="AD18" s="75"/>
      <c r="AN18" s="3"/>
    </row>
    <row r="19" spans="2:40" ht="15.75" customHeight="1" x14ac:dyDescent="0.15">
      <c r="B19" s="69" t="s">
        <v>33</v>
      </c>
      <c r="C19" s="70"/>
      <c r="D19" s="70"/>
      <c r="E19" s="70"/>
      <c r="F19" s="70"/>
      <c r="G19" s="71"/>
      <c r="H19" s="83" t="s">
        <v>154</v>
      </c>
      <c r="I19" s="83"/>
      <c r="J19" s="83"/>
      <c r="K19" s="83"/>
      <c r="L19" s="83"/>
      <c r="M19" s="83"/>
      <c r="T19" s="3"/>
      <c r="V19" s="104"/>
      <c r="W19" s="85"/>
      <c r="X19" s="105"/>
      <c r="Y19" s="63" t="s">
        <v>12</v>
      </c>
      <c r="Z19" s="64"/>
      <c r="AA19" s="65"/>
      <c r="AB19" s="75"/>
      <c r="AC19" s="75"/>
      <c r="AD19" s="75"/>
      <c r="AE19" s="75"/>
      <c r="AN19" s="3"/>
    </row>
    <row r="20" spans="2:40" ht="15.75" customHeight="1" x14ac:dyDescent="0.15">
      <c r="B20" s="69" t="s">
        <v>3</v>
      </c>
      <c r="C20" s="70"/>
      <c r="D20" s="70"/>
      <c r="E20" s="70"/>
      <c r="F20" s="70"/>
      <c r="G20" s="71"/>
      <c r="H20" s="83" t="s">
        <v>155</v>
      </c>
      <c r="I20" s="83"/>
      <c r="J20" s="83"/>
      <c r="K20" s="83"/>
      <c r="L20" s="83"/>
      <c r="M20" s="83"/>
      <c r="T20" s="3"/>
      <c r="V20" s="106"/>
      <c r="W20" s="107"/>
      <c r="X20" s="108"/>
      <c r="Y20" s="63" t="s">
        <v>24</v>
      </c>
      <c r="Z20" s="64"/>
      <c r="AA20" s="65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3"/>
    </row>
    <row r="21" spans="2:40" ht="15.75" customHeight="1" x14ac:dyDescent="0.15">
      <c r="B21" s="69" t="s">
        <v>4</v>
      </c>
      <c r="C21" s="70"/>
      <c r="D21" s="70"/>
      <c r="E21" s="70"/>
      <c r="F21" s="70"/>
      <c r="G21" s="71"/>
      <c r="H21" s="83">
        <v>60</v>
      </c>
      <c r="I21" s="83"/>
      <c r="J21" s="83"/>
      <c r="K21" s="2" t="s">
        <v>111</v>
      </c>
      <c r="T21" s="3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3"/>
    </row>
    <row r="22" spans="2:40" ht="15.75" customHeight="1" x14ac:dyDescent="0.15">
      <c r="B22" s="69" t="s">
        <v>5</v>
      </c>
      <c r="C22" s="70"/>
      <c r="D22" s="70"/>
      <c r="E22" s="70"/>
      <c r="F22" s="70"/>
      <c r="G22" s="71"/>
      <c r="H22" s="75">
        <v>200</v>
      </c>
      <c r="I22" s="75"/>
      <c r="J22" s="75"/>
      <c r="K22" s="2" t="s">
        <v>112</v>
      </c>
      <c r="T22" s="3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3"/>
    </row>
    <row r="23" spans="2:40" ht="15.75" customHeight="1" x14ac:dyDescent="0.15">
      <c r="B23" s="69" t="s">
        <v>7</v>
      </c>
      <c r="C23" s="70"/>
      <c r="D23" s="70"/>
      <c r="E23" s="70"/>
      <c r="F23" s="70"/>
      <c r="G23" s="71"/>
      <c r="H23" s="86" t="s">
        <v>160</v>
      </c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3"/>
      <c r="AN23" s="3"/>
    </row>
    <row r="24" spans="2:40" ht="15.75" customHeight="1" x14ac:dyDescent="0.15">
      <c r="B24" s="69" t="s">
        <v>21</v>
      </c>
      <c r="C24" s="70"/>
      <c r="D24" s="70"/>
      <c r="E24" s="70"/>
      <c r="F24" s="70"/>
      <c r="G24" s="71"/>
      <c r="H24" s="83" t="s">
        <v>156</v>
      </c>
      <c r="I24" s="83"/>
      <c r="J24" s="83"/>
      <c r="K24" s="83"/>
      <c r="L24" s="83"/>
      <c r="M24" s="83"/>
      <c r="T24" s="3"/>
      <c r="V24" s="95" t="s">
        <v>45</v>
      </c>
      <c r="W24" s="95"/>
      <c r="X24" s="95"/>
      <c r="Y24" s="95"/>
      <c r="Z24" s="95"/>
      <c r="AA24" s="95"/>
      <c r="AB24" s="97"/>
      <c r="AC24" s="97"/>
      <c r="AD24" s="97"/>
      <c r="AE24" s="84" t="s">
        <v>101</v>
      </c>
      <c r="AF24" s="84"/>
      <c r="AG24" s="84"/>
      <c r="AH24" s="84"/>
      <c r="AI24" s="84"/>
      <c r="AJ24" s="84"/>
      <c r="AK24" s="84"/>
      <c r="AL24" s="84"/>
      <c r="AM24" s="84"/>
      <c r="AN24" s="3"/>
    </row>
    <row r="25" spans="2:40" ht="15.75" customHeight="1" x14ac:dyDescent="0.15">
      <c r="B25" s="69" t="s">
        <v>34</v>
      </c>
      <c r="C25" s="70"/>
      <c r="D25" s="70"/>
      <c r="E25" s="70"/>
      <c r="F25" s="70"/>
      <c r="G25" s="71"/>
      <c r="H25" s="83" t="s">
        <v>157</v>
      </c>
      <c r="I25" s="83"/>
      <c r="J25" s="83"/>
      <c r="K25" s="83"/>
      <c r="L25" s="83"/>
      <c r="M25" s="83"/>
      <c r="T25" s="3"/>
      <c r="V25" s="101" t="s">
        <v>46</v>
      </c>
      <c r="W25" s="102"/>
      <c r="X25" s="102"/>
      <c r="Y25" s="111" t="s">
        <v>47</v>
      </c>
      <c r="Z25" s="111"/>
      <c r="AA25" s="112"/>
      <c r="AB25" s="119" t="s">
        <v>175</v>
      </c>
      <c r="AC25" s="83"/>
      <c r="AD25" s="83"/>
      <c r="AE25" s="83"/>
      <c r="AF25" s="83"/>
      <c r="AG25" s="83"/>
      <c r="AH25" s="2" t="s">
        <v>47</v>
      </c>
      <c r="AN25" s="3"/>
    </row>
    <row r="26" spans="2:40" ht="15.75" customHeight="1" x14ac:dyDescent="0.15">
      <c r="B26" s="69" t="s">
        <v>22</v>
      </c>
      <c r="C26" s="70"/>
      <c r="D26" s="70"/>
      <c r="E26" s="70"/>
      <c r="F26" s="70"/>
      <c r="G26" s="71"/>
      <c r="H26" s="83" t="s">
        <v>158</v>
      </c>
      <c r="I26" s="83"/>
      <c r="J26" s="83"/>
      <c r="K26" s="83"/>
      <c r="L26" s="83"/>
      <c r="M26" s="83"/>
      <c r="T26" s="3"/>
      <c r="V26" s="104"/>
      <c r="W26" s="85"/>
      <c r="X26" s="85"/>
      <c r="Y26" s="124" t="s">
        <v>48</v>
      </c>
      <c r="Z26" s="124"/>
      <c r="AA26" s="129"/>
      <c r="AB26" s="12" t="s">
        <v>25</v>
      </c>
      <c r="AC26" s="99">
        <v>1100</v>
      </c>
      <c r="AD26" s="75"/>
      <c r="AE26" s="75"/>
      <c r="AF26" s="2" t="s">
        <v>109</v>
      </c>
      <c r="AN26" s="3"/>
    </row>
    <row r="27" spans="2:40" ht="15.75" customHeight="1" x14ac:dyDescent="0.15">
      <c r="B27" s="69" t="s">
        <v>23</v>
      </c>
      <c r="C27" s="70"/>
      <c r="D27" s="70"/>
      <c r="E27" s="70"/>
      <c r="F27" s="70"/>
      <c r="G27" s="71"/>
      <c r="H27" s="83" t="s">
        <v>159</v>
      </c>
      <c r="I27" s="83"/>
      <c r="J27" s="83"/>
      <c r="K27" s="83"/>
      <c r="L27" s="83"/>
      <c r="M27" s="83"/>
      <c r="T27" s="3"/>
      <c r="V27" s="104"/>
      <c r="W27" s="85"/>
      <c r="X27" s="85"/>
      <c r="Y27" s="124" t="s">
        <v>49</v>
      </c>
      <c r="Z27" s="124"/>
      <c r="AA27" s="129"/>
      <c r="AB27" s="119" t="s">
        <v>176</v>
      </c>
      <c r="AC27" s="83"/>
      <c r="AD27" s="83"/>
      <c r="AE27" s="83"/>
      <c r="AF27" s="83"/>
      <c r="AG27" s="83"/>
      <c r="AH27" s="2" t="s">
        <v>49</v>
      </c>
      <c r="AN27" s="3"/>
    </row>
    <row r="28" spans="2:40" ht="15.75" customHeight="1" x14ac:dyDescent="0.15"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3"/>
      <c r="V28" s="106"/>
      <c r="W28" s="107"/>
      <c r="X28" s="107"/>
      <c r="Y28" s="113" t="s">
        <v>48</v>
      </c>
      <c r="Z28" s="113"/>
      <c r="AA28" s="114"/>
      <c r="AB28" s="12" t="s">
        <v>25</v>
      </c>
      <c r="AC28" s="99">
        <v>700</v>
      </c>
      <c r="AD28" s="75"/>
      <c r="AE28" s="75"/>
      <c r="AF28" s="2" t="s">
        <v>109</v>
      </c>
      <c r="AN28" s="3"/>
    </row>
    <row r="29" spans="2:40" ht="15.75" customHeight="1" x14ac:dyDescent="0.15"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3"/>
      <c r="V29" s="101" t="s">
        <v>50</v>
      </c>
      <c r="W29" s="102"/>
      <c r="X29" s="102"/>
      <c r="Y29" s="111" t="s">
        <v>51</v>
      </c>
      <c r="Z29" s="111"/>
      <c r="AA29" s="112"/>
      <c r="AB29" s="119" t="s">
        <v>177</v>
      </c>
      <c r="AC29" s="83"/>
      <c r="AD29" s="83"/>
      <c r="AE29" s="83"/>
      <c r="AF29" s="83"/>
      <c r="AG29" s="83"/>
      <c r="AN29" s="3"/>
    </row>
    <row r="30" spans="2:40" ht="15.75" customHeight="1" x14ac:dyDescent="0.15"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3"/>
      <c r="V30" s="106"/>
      <c r="W30" s="107"/>
      <c r="X30" s="107"/>
      <c r="Y30" s="113" t="s">
        <v>48</v>
      </c>
      <c r="Z30" s="113"/>
      <c r="AA30" s="114"/>
      <c r="AB30" s="12" t="s">
        <v>25</v>
      </c>
      <c r="AC30" s="75">
        <v>400</v>
      </c>
      <c r="AD30" s="75"/>
      <c r="AE30" s="75"/>
      <c r="AF30" s="2" t="s">
        <v>113</v>
      </c>
      <c r="AN30" s="3"/>
    </row>
    <row r="31" spans="2:40" ht="15.75" customHeight="1" x14ac:dyDescent="0.15">
      <c r="T31" s="3"/>
      <c r="V31" s="101" t="s">
        <v>52</v>
      </c>
      <c r="W31" s="102"/>
      <c r="X31" s="102"/>
      <c r="Y31" s="111" t="s">
        <v>53</v>
      </c>
      <c r="Z31" s="111"/>
      <c r="AA31" s="112"/>
      <c r="AB31" s="119"/>
      <c r="AC31" s="83"/>
      <c r="AD31" s="83"/>
      <c r="AE31" s="83"/>
      <c r="AF31" s="83"/>
      <c r="AG31" s="83"/>
      <c r="AN31" s="3"/>
    </row>
    <row r="32" spans="2:40" ht="15.75" customHeight="1" x14ac:dyDescent="0.15">
      <c r="B32" s="95" t="s">
        <v>37</v>
      </c>
      <c r="C32" s="95"/>
      <c r="D32" s="95"/>
      <c r="E32" s="95"/>
      <c r="F32" s="95"/>
      <c r="G32" s="95"/>
      <c r="H32" s="97"/>
      <c r="I32" s="97"/>
      <c r="J32" s="97"/>
      <c r="K32" s="84" t="s">
        <v>101</v>
      </c>
      <c r="L32" s="84"/>
      <c r="M32" s="84"/>
      <c r="N32" s="84"/>
      <c r="O32" s="84"/>
      <c r="P32" s="84"/>
      <c r="Q32" s="84"/>
      <c r="R32" s="84"/>
      <c r="S32" s="84"/>
      <c r="T32" s="3"/>
      <c r="V32" s="106"/>
      <c r="W32" s="107"/>
      <c r="X32" s="107"/>
      <c r="Y32" s="113" t="s">
        <v>48</v>
      </c>
      <c r="Z32" s="113"/>
      <c r="AA32" s="114"/>
      <c r="AB32" s="5" t="s">
        <v>25</v>
      </c>
      <c r="AC32" s="98"/>
      <c r="AD32" s="83"/>
      <c r="AE32" s="83"/>
      <c r="AF32" s="2" t="s">
        <v>114</v>
      </c>
      <c r="AN32" s="3"/>
    </row>
    <row r="33" spans="2:40" ht="15.75" customHeight="1" x14ac:dyDescent="0.15">
      <c r="B33" s="69" t="s">
        <v>38</v>
      </c>
      <c r="C33" s="70"/>
      <c r="D33" s="70"/>
      <c r="E33" s="70"/>
      <c r="F33" s="70"/>
      <c r="G33" s="71"/>
      <c r="H33" s="122" t="s">
        <v>162</v>
      </c>
      <c r="I33" s="122"/>
      <c r="J33" s="122"/>
      <c r="K33" s="122"/>
      <c r="L33" s="122"/>
      <c r="M33" s="122"/>
      <c r="T33" s="3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3"/>
    </row>
    <row r="34" spans="2:40" ht="15.75" customHeight="1" x14ac:dyDescent="0.15">
      <c r="B34" s="69" t="s">
        <v>19</v>
      </c>
      <c r="C34" s="70"/>
      <c r="D34" s="70"/>
      <c r="E34" s="70"/>
      <c r="F34" s="70"/>
      <c r="G34" s="71"/>
      <c r="H34" s="80" t="s">
        <v>163</v>
      </c>
      <c r="I34" s="122"/>
      <c r="J34" s="122"/>
      <c r="K34" s="122"/>
      <c r="L34" s="122"/>
      <c r="M34" s="122"/>
      <c r="T34" s="3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3"/>
    </row>
    <row r="35" spans="2:40" ht="15.75" customHeight="1" x14ac:dyDescent="0.15">
      <c r="B35" s="69" t="s">
        <v>18</v>
      </c>
      <c r="C35" s="70"/>
      <c r="D35" s="70"/>
      <c r="E35" s="70"/>
      <c r="F35" s="70"/>
      <c r="G35" s="71"/>
      <c r="H35" s="80" t="s">
        <v>164</v>
      </c>
      <c r="I35" s="122"/>
      <c r="J35" s="122"/>
      <c r="K35" s="122"/>
      <c r="L35" s="122"/>
      <c r="M35" s="122"/>
      <c r="T35" s="3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3"/>
    </row>
    <row r="36" spans="2:40" ht="15.75" customHeight="1" x14ac:dyDescent="0.15">
      <c r="B36" s="69" t="s">
        <v>54</v>
      </c>
      <c r="C36" s="70"/>
      <c r="D36" s="70"/>
      <c r="E36" s="70"/>
      <c r="F36" s="70"/>
      <c r="G36" s="71"/>
      <c r="H36" s="115">
        <v>2</v>
      </c>
      <c r="I36" s="75"/>
      <c r="J36" s="75"/>
      <c r="K36" s="2" t="s">
        <v>54</v>
      </c>
      <c r="T36" s="3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3"/>
    </row>
    <row r="37" spans="2:40" ht="15.75" customHeight="1" x14ac:dyDescent="0.15">
      <c r="B37" s="69" t="s">
        <v>55</v>
      </c>
      <c r="C37" s="70"/>
      <c r="D37" s="70"/>
      <c r="E37" s="70"/>
      <c r="F37" s="70"/>
      <c r="G37" s="71"/>
      <c r="H37" s="81" t="s">
        <v>165</v>
      </c>
      <c r="I37" s="82"/>
      <c r="J37" s="79">
        <v>47</v>
      </c>
      <c r="K37" s="80"/>
      <c r="L37" s="33" t="s">
        <v>91</v>
      </c>
      <c r="M37" s="79">
        <v>10</v>
      </c>
      <c r="N37" s="80"/>
      <c r="O37" s="33" t="s">
        <v>92</v>
      </c>
      <c r="T37" s="3"/>
      <c r="V37" s="84" t="s">
        <v>101</v>
      </c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3"/>
    </row>
    <row r="38" spans="2:40" ht="15.75" customHeight="1" x14ac:dyDescent="0.15">
      <c r="B38" s="69" t="s">
        <v>56</v>
      </c>
      <c r="C38" s="70"/>
      <c r="D38" s="70"/>
      <c r="E38" s="70"/>
      <c r="F38" s="70"/>
      <c r="G38" s="71"/>
      <c r="H38" s="81" t="s">
        <v>135</v>
      </c>
      <c r="I38" s="82"/>
      <c r="J38" s="79">
        <v>8</v>
      </c>
      <c r="K38" s="80"/>
      <c r="L38" s="33" t="s">
        <v>91</v>
      </c>
      <c r="M38" s="7"/>
      <c r="T38" s="3"/>
      <c r="V38" s="69" t="s">
        <v>119</v>
      </c>
      <c r="W38" s="70"/>
      <c r="X38" s="71"/>
      <c r="Y38" s="126" t="s">
        <v>179</v>
      </c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19"/>
      <c r="AN38" s="3"/>
    </row>
    <row r="39" spans="2:40" ht="15.75" customHeight="1" x14ac:dyDescent="0.15">
      <c r="B39" s="69" t="s">
        <v>39</v>
      </c>
      <c r="C39" s="70"/>
      <c r="D39" s="70"/>
      <c r="E39" s="70"/>
      <c r="F39" s="70"/>
      <c r="G39" s="71"/>
      <c r="H39" s="73">
        <v>46.37</v>
      </c>
      <c r="I39" s="74"/>
      <c r="J39" s="74"/>
      <c r="K39" s="74"/>
      <c r="L39" s="74"/>
      <c r="M39" s="2" t="s">
        <v>115</v>
      </c>
      <c r="T39" s="3"/>
      <c r="V39" s="63" t="s">
        <v>62</v>
      </c>
      <c r="W39" s="64"/>
      <c r="X39" s="65"/>
      <c r="Y39" s="121" t="s">
        <v>168</v>
      </c>
      <c r="Z39" s="121"/>
      <c r="AA39" s="121"/>
      <c r="AB39" s="121"/>
      <c r="AC39" s="121"/>
      <c r="AD39" s="119"/>
      <c r="AE39" s="69" t="s">
        <v>98</v>
      </c>
      <c r="AF39" s="70"/>
      <c r="AG39" s="71"/>
      <c r="AH39" s="83" t="s">
        <v>167</v>
      </c>
      <c r="AI39" s="83"/>
      <c r="AJ39" s="83"/>
      <c r="AK39" s="83"/>
      <c r="AL39" s="83"/>
      <c r="AM39" s="83"/>
      <c r="AN39" s="3"/>
    </row>
    <row r="40" spans="2:40" ht="15.75" customHeight="1" x14ac:dyDescent="0.15">
      <c r="B40" s="69" t="s">
        <v>40</v>
      </c>
      <c r="C40" s="70"/>
      <c r="D40" s="70"/>
      <c r="E40" s="70"/>
      <c r="F40" s="70"/>
      <c r="G40" s="71"/>
      <c r="H40" s="73">
        <v>29.81</v>
      </c>
      <c r="I40" s="74"/>
      <c r="J40" s="74"/>
      <c r="K40" s="74"/>
      <c r="L40" s="74"/>
      <c r="M40" s="2" t="s">
        <v>116</v>
      </c>
      <c r="T40" s="3"/>
      <c r="V40" s="63" t="s">
        <v>96</v>
      </c>
      <c r="W40" s="64"/>
      <c r="X40" s="65"/>
      <c r="Y40" s="77">
        <v>14800000</v>
      </c>
      <c r="Z40" s="78"/>
      <c r="AA40" s="78"/>
      <c r="AB40" s="78"/>
      <c r="AC40" s="78"/>
      <c r="AD40" s="3" t="s">
        <v>15</v>
      </c>
      <c r="AE40" s="63" t="s">
        <v>99</v>
      </c>
      <c r="AF40" s="64"/>
      <c r="AG40" s="64"/>
      <c r="AH40" s="65"/>
      <c r="AI40" s="128"/>
      <c r="AJ40" s="121"/>
      <c r="AK40" s="121"/>
      <c r="AL40" s="121"/>
      <c r="AM40" s="12" t="s">
        <v>15</v>
      </c>
      <c r="AN40" s="3"/>
    </row>
    <row r="41" spans="2:40" ht="15.75" customHeight="1" x14ac:dyDescent="0.15">
      <c r="B41" s="69" t="s">
        <v>41</v>
      </c>
      <c r="C41" s="70"/>
      <c r="D41" s="70"/>
      <c r="E41" s="70"/>
      <c r="F41" s="70"/>
      <c r="G41" s="71"/>
      <c r="H41" s="73"/>
      <c r="I41" s="74"/>
      <c r="J41" s="74"/>
      <c r="K41" s="74"/>
      <c r="L41" s="74"/>
      <c r="M41" s="2" t="s">
        <v>117</v>
      </c>
      <c r="T41" s="3"/>
      <c r="V41" s="63" t="s">
        <v>118</v>
      </c>
      <c r="W41" s="64"/>
      <c r="X41" s="65"/>
      <c r="Y41" s="86" t="s">
        <v>180</v>
      </c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3"/>
    </row>
    <row r="42" spans="2:40" ht="15.75" customHeight="1" x14ac:dyDescent="0.15">
      <c r="B42" s="69" t="s">
        <v>42</v>
      </c>
      <c r="C42" s="70"/>
      <c r="D42" s="70"/>
      <c r="E42" s="70"/>
      <c r="F42" s="70"/>
      <c r="G42" s="71"/>
      <c r="H42" s="72">
        <f>SUM(H39:L41)</f>
        <v>76.179999999999993</v>
      </c>
      <c r="I42" s="72"/>
      <c r="J42" s="72"/>
      <c r="K42" s="72"/>
      <c r="L42" s="72"/>
      <c r="M42" s="2" t="s">
        <v>117</v>
      </c>
      <c r="N42" s="72">
        <f t="shared" ref="N42" si="1">ROUNDDOWN(H42*0.3025,2)</f>
        <v>23.04</v>
      </c>
      <c r="O42" s="72"/>
      <c r="P42" s="72"/>
      <c r="Q42" s="72"/>
      <c r="R42" s="72"/>
      <c r="S42" s="2" t="s">
        <v>14</v>
      </c>
      <c r="T42" s="3"/>
      <c r="V42" s="63" t="s">
        <v>97</v>
      </c>
      <c r="W42" s="64"/>
      <c r="X42" s="65"/>
      <c r="Y42" s="83" t="s">
        <v>183</v>
      </c>
      <c r="Z42" s="83"/>
      <c r="AA42" s="83"/>
      <c r="AB42" s="83"/>
      <c r="AC42" s="83"/>
      <c r="AD42" s="83"/>
      <c r="AE42" s="63" t="s">
        <v>100</v>
      </c>
      <c r="AF42" s="64"/>
      <c r="AG42" s="65"/>
      <c r="AH42" s="83" t="s">
        <v>184</v>
      </c>
      <c r="AI42" s="83"/>
      <c r="AJ42" s="83"/>
      <c r="AK42" s="83"/>
      <c r="AL42" s="83"/>
      <c r="AM42" s="83"/>
      <c r="AN42" s="3"/>
    </row>
    <row r="43" spans="2:40" ht="15.75" customHeight="1" x14ac:dyDescent="0.15">
      <c r="B43" s="69" t="s">
        <v>6</v>
      </c>
      <c r="C43" s="70"/>
      <c r="D43" s="70"/>
      <c r="E43" s="70"/>
      <c r="F43" s="70"/>
      <c r="G43" s="71"/>
      <c r="H43" s="119" t="s">
        <v>181</v>
      </c>
      <c r="I43" s="83"/>
      <c r="J43" s="83"/>
      <c r="K43" s="83"/>
      <c r="L43" s="83"/>
      <c r="M43" s="83"/>
      <c r="T43" s="3"/>
      <c r="V43" s="37"/>
      <c r="W43" s="37"/>
      <c r="X43" s="37"/>
      <c r="Y43" s="37"/>
      <c r="Z43" s="37"/>
      <c r="AA43" s="37"/>
      <c r="AB43" s="37"/>
      <c r="AC43" s="37"/>
      <c r="AD43" s="37"/>
      <c r="AE43" s="38"/>
      <c r="AF43" s="38"/>
      <c r="AG43" s="38"/>
      <c r="AH43" s="38"/>
      <c r="AI43" s="38"/>
      <c r="AJ43" s="38"/>
      <c r="AK43" s="38"/>
      <c r="AL43" s="38"/>
      <c r="AM43" s="38"/>
      <c r="AN43" s="3"/>
    </row>
    <row r="44" spans="2:40" ht="15.75" customHeight="1" x14ac:dyDescent="0.15">
      <c r="B44" s="69" t="s">
        <v>43</v>
      </c>
      <c r="C44" s="70"/>
      <c r="D44" s="70"/>
      <c r="E44" s="70"/>
      <c r="F44" s="70"/>
      <c r="G44" s="71"/>
      <c r="H44" s="115">
        <v>2</v>
      </c>
      <c r="I44" s="75"/>
      <c r="J44" s="75"/>
      <c r="K44" s="75"/>
      <c r="L44" s="75"/>
      <c r="M44" s="2" t="s">
        <v>132</v>
      </c>
      <c r="T44" s="3"/>
      <c r="V44" s="66" t="s">
        <v>133</v>
      </c>
      <c r="W44" s="67"/>
      <c r="X44" s="68"/>
      <c r="Y44" s="117" t="s">
        <v>169</v>
      </c>
      <c r="Z44" s="118"/>
      <c r="AA44" s="118"/>
      <c r="AB44" s="118"/>
      <c r="AC44" s="118"/>
      <c r="AD44" s="5" t="s">
        <v>15</v>
      </c>
      <c r="AN44" s="3"/>
    </row>
    <row r="45" spans="2:40" ht="15.75" customHeight="1" x14ac:dyDescent="0.15">
      <c r="B45" s="69" t="s">
        <v>44</v>
      </c>
      <c r="C45" s="70"/>
      <c r="D45" s="70"/>
      <c r="E45" s="70"/>
      <c r="F45" s="70"/>
      <c r="G45" s="71"/>
      <c r="H45" s="116" t="s">
        <v>166</v>
      </c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3"/>
      <c r="V45" s="120" t="s">
        <v>103</v>
      </c>
      <c r="W45" s="120"/>
      <c r="X45" s="120"/>
      <c r="Y45" s="86" t="s">
        <v>172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3"/>
    </row>
    <row r="46" spans="2:40" ht="15.75" customHeight="1" x14ac:dyDescent="0.15">
      <c r="B46" s="85"/>
      <c r="C46" s="85"/>
      <c r="D46" s="85"/>
      <c r="E46" s="85"/>
      <c r="F46" s="85"/>
      <c r="G46" s="85"/>
      <c r="H46" s="124"/>
      <c r="I46" s="124"/>
      <c r="J46" s="124"/>
      <c r="K46" s="124"/>
      <c r="L46" s="124"/>
      <c r="M46" s="124"/>
      <c r="T46" s="3"/>
      <c r="V46" s="120"/>
      <c r="W46" s="120"/>
      <c r="X46" s="120"/>
      <c r="Y46" s="86" t="s">
        <v>173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3"/>
    </row>
    <row r="47" spans="2:40" ht="15.75" customHeight="1" x14ac:dyDescent="0.15"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3"/>
      <c r="V47" s="120"/>
      <c r="W47" s="120"/>
      <c r="X47" s="120"/>
      <c r="Y47" s="86" t="s">
        <v>174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3"/>
    </row>
    <row r="48" spans="2:40" ht="15.75" customHeight="1" x14ac:dyDescent="0.15"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3"/>
      <c r="V48" s="120"/>
      <c r="W48" s="120"/>
      <c r="X48" s="120"/>
      <c r="Y48" s="86" t="s">
        <v>182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3"/>
    </row>
    <row r="49" spans="2:41" ht="15.75" customHeight="1" x14ac:dyDescent="0.15"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3"/>
      <c r="V49" s="120"/>
      <c r="W49" s="120"/>
      <c r="X49" s="120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3"/>
    </row>
    <row r="50" spans="2:41" ht="15.75" customHeight="1" x14ac:dyDescent="0.15"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T50" s="3"/>
      <c r="V50" s="120"/>
      <c r="W50" s="120"/>
      <c r="X50" s="120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3"/>
    </row>
    <row r="51" spans="2:41" ht="15.75" customHeight="1" x14ac:dyDescent="0.15"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P51" s="35"/>
      <c r="Q51" s="35"/>
      <c r="R51" s="35"/>
      <c r="T51" s="3"/>
      <c r="V51" s="120"/>
      <c r="W51" s="120"/>
      <c r="X51" s="120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3"/>
    </row>
    <row r="52" spans="2:41" ht="15.75" customHeight="1" x14ac:dyDescent="0.15">
      <c r="B52" s="85"/>
      <c r="C52" s="85"/>
      <c r="D52" s="85"/>
      <c r="E52" s="85"/>
      <c r="F52" s="85"/>
      <c r="G52" s="85"/>
      <c r="H52" s="125"/>
      <c r="I52" s="125"/>
      <c r="J52" s="125"/>
      <c r="K52" s="125"/>
      <c r="L52" s="125"/>
      <c r="T52" s="3"/>
      <c r="V52" s="120"/>
      <c r="W52" s="120"/>
      <c r="X52" s="120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3"/>
    </row>
    <row r="53" spans="2:41" ht="15" customHeight="1" x14ac:dyDescent="0.15">
      <c r="T53" s="3"/>
      <c r="V53" s="120"/>
      <c r="W53" s="120"/>
      <c r="X53" s="120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O53" s="4"/>
    </row>
    <row r="54" spans="2:41" x14ac:dyDescent="0.15">
      <c r="T54" s="3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O54" s="4"/>
    </row>
    <row r="55" spans="2:41" x14ac:dyDescent="0.15">
      <c r="T55" s="3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O55" s="4"/>
    </row>
    <row r="56" spans="2:41" x14ac:dyDescent="0.15">
      <c r="T56" s="3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O56" s="4"/>
    </row>
    <row r="57" spans="2:41" x14ac:dyDescent="0.15">
      <c r="T57" s="3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O57" s="4"/>
    </row>
    <row r="58" spans="2:41" x14ac:dyDescent="0.15">
      <c r="T58" s="3"/>
      <c r="AO58" s="4"/>
    </row>
  </sheetData>
  <dataConsolidate/>
  <mergeCells count="178">
    <mergeCell ref="V37:AM37"/>
    <mergeCell ref="V38:X38"/>
    <mergeCell ref="Y38:AM38"/>
    <mergeCell ref="Z2:AM3"/>
    <mergeCell ref="AH39:AM39"/>
    <mergeCell ref="AI40:AL40"/>
    <mergeCell ref="V25:X28"/>
    <mergeCell ref="AB25:AG25"/>
    <mergeCell ref="AC26:AE26"/>
    <mergeCell ref="AB27:AG27"/>
    <mergeCell ref="V6:X10"/>
    <mergeCell ref="V11:X15"/>
    <mergeCell ref="Y25:AA25"/>
    <mergeCell ref="Y26:AA26"/>
    <mergeCell ref="Y27:AA27"/>
    <mergeCell ref="Y32:AA32"/>
    <mergeCell ref="V29:X30"/>
    <mergeCell ref="V31:X32"/>
    <mergeCell ref="AG7:AI7"/>
    <mergeCell ref="AJ7:AL7"/>
    <mergeCell ref="AE39:AG39"/>
    <mergeCell ref="AE40:AH40"/>
    <mergeCell ref="AE24:AM24"/>
    <mergeCell ref="V24:AD24"/>
    <mergeCell ref="AB29:AG29"/>
    <mergeCell ref="V5:AD5"/>
    <mergeCell ref="AB11:AD11"/>
    <mergeCell ref="B50:G50"/>
    <mergeCell ref="B51:G51"/>
    <mergeCell ref="B52:G52"/>
    <mergeCell ref="H11:S11"/>
    <mergeCell ref="H23:S23"/>
    <mergeCell ref="B46:G46"/>
    <mergeCell ref="H24:M24"/>
    <mergeCell ref="H25:M25"/>
    <mergeCell ref="H26:M26"/>
    <mergeCell ref="H27:M27"/>
    <mergeCell ref="H33:M33"/>
    <mergeCell ref="H34:M34"/>
    <mergeCell ref="H35:M35"/>
    <mergeCell ref="H17:L17"/>
    <mergeCell ref="M17:N17"/>
    <mergeCell ref="H38:I38"/>
    <mergeCell ref="M37:N37"/>
    <mergeCell ref="H46:M46"/>
    <mergeCell ref="H50:L50"/>
    <mergeCell ref="H51:L51"/>
    <mergeCell ref="H52:L52"/>
    <mergeCell ref="H36:J36"/>
    <mergeCell ref="H18:M18"/>
    <mergeCell ref="H21:J21"/>
    <mergeCell ref="H45:S45"/>
    <mergeCell ref="Y44:AC44"/>
    <mergeCell ref="Y42:AD42"/>
    <mergeCell ref="AC30:AE30"/>
    <mergeCell ref="Y28:AA28"/>
    <mergeCell ref="H43:M43"/>
    <mergeCell ref="H44:L44"/>
    <mergeCell ref="V45:X53"/>
    <mergeCell ref="Y45:AM45"/>
    <mergeCell ref="Y46:AM46"/>
    <mergeCell ref="Y47:AM47"/>
    <mergeCell ref="Y48:AM48"/>
    <mergeCell ref="Y49:AM49"/>
    <mergeCell ref="Y50:AM50"/>
    <mergeCell ref="Y51:AM51"/>
    <mergeCell ref="Y52:AM52"/>
    <mergeCell ref="Y53:AM53"/>
    <mergeCell ref="AH42:AM42"/>
    <mergeCell ref="Y39:AD39"/>
    <mergeCell ref="Y41:AM41"/>
    <mergeCell ref="AB31:AG31"/>
    <mergeCell ref="AC32:AE32"/>
    <mergeCell ref="AC28:AE28"/>
    <mergeCell ref="B20:G20"/>
    <mergeCell ref="B21:G21"/>
    <mergeCell ref="B22:G22"/>
    <mergeCell ref="Y6:AA6"/>
    <mergeCell ref="Y7:AA7"/>
    <mergeCell ref="Y8:AA8"/>
    <mergeCell ref="Y9:AA9"/>
    <mergeCell ref="Y10:AA10"/>
    <mergeCell ref="H7:I7"/>
    <mergeCell ref="H8:M8"/>
    <mergeCell ref="Y11:AA11"/>
    <mergeCell ref="H19:M19"/>
    <mergeCell ref="H20:M20"/>
    <mergeCell ref="B6:G6"/>
    <mergeCell ref="N16:R16"/>
    <mergeCell ref="V16:X20"/>
    <mergeCell ref="H22:J22"/>
    <mergeCell ref="H12:S12"/>
    <mergeCell ref="M15:P15"/>
    <mergeCell ref="Y29:AA29"/>
    <mergeCell ref="Y30:AA30"/>
    <mergeCell ref="Y31:AA31"/>
    <mergeCell ref="A2:S3"/>
    <mergeCell ref="B39:G39"/>
    <mergeCell ref="B40:G40"/>
    <mergeCell ref="H6:M6"/>
    <mergeCell ref="B7:G7"/>
    <mergeCell ref="B8:G8"/>
    <mergeCell ref="B17:G17"/>
    <mergeCell ref="B18:G18"/>
    <mergeCell ref="B19:G19"/>
    <mergeCell ref="H14:L14"/>
    <mergeCell ref="N14:R14"/>
    <mergeCell ref="B11:G11"/>
    <mergeCell ref="B12:G12"/>
    <mergeCell ref="B13:G13"/>
    <mergeCell ref="B14:G14"/>
    <mergeCell ref="B15:G15"/>
    <mergeCell ref="B10:J10"/>
    <mergeCell ref="K10:S10"/>
    <mergeCell ref="B5:S5"/>
    <mergeCell ref="B32:J32"/>
    <mergeCell ref="K32:S32"/>
    <mergeCell ref="B23:G23"/>
    <mergeCell ref="B24:G24"/>
    <mergeCell ref="B16:G16"/>
    <mergeCell ref="J38:K38"/>
    <mergeCell ref="H37:I37"/>
    <mergeCell ref="J37:K37"/>
    <mergeCell ref="AB14:AE14"/>
    <mergeCell ref="Y17:AA17"/>
    <mergeCell ref="Y18:AA18"/>
    <mergeCell ref="Y19:AA19"/>
    <mergeCell ref="H15:L15"/>
    <mergeCell ref="AE5:AM5"/>
    <mergeCell ref="Y20:AA20"/>
    <mergeCell ref="O17:S17"/>
    <mergeCell ref="AB15:AM15"/>
    <mergeCell ref="AB16:AD16"/>
    <mergeCell ref="AB17:AD17"/>
    <mergeCell ref="AB18:AD18"/>
    <mergeCell ref="AB19:AE19"/>
    <mergeCell ref="AB20:AM20"/>
    <mergeCell ref="AB6:AD6"/>
    <mergeCell ref="AB7:AD7"/>
    <mergeCell ref="AB8:AD8"/>
    <mergeCell ref="AB9:AE9"/>
    <mergeCell ref="AB10:AM10"/>
    <mergeCell ref="AB12:AD12"/>
    <mergeCell ref="AB13:AD13"/>
    <mergeCell ref="H16:L16"/>
    <mergeCell ref="H13:L13"/>
    <mergeCell ref="N13:R13"/>
    <mergeCell ref="Y15:AA15"/>
    <mergeCell ref="Y16:AA16"/>
    <mergeCell ref="Y12:AA12"/>
    <mergeCell ref="Y13:AA13"/>
    <mergeCell ref="Y14:AA14"/>
    <mergeCell ref="B45:G45"/>
    <mergeCell ref="B25:G25"/>
    <mergeCell ref="B26:G26"/>
    <mergeCell ref="B27:G27"/>
    <mergeCell ref="B33:G33"/>
    <mergeCell ref="B34:G34"/>
    <mergeCell ref="B35:G35"/>
    <mergeCell ref="B41:G41"/>
    <mergeCell ref="B42:G42"/>
    <mergeCell ref="B36:G36"/>
    <mergeCell ref="B37:G37"/>
    <mergeCell ref="B38:G38"/>
    <mergeCell ref="Y40:AC40"/>
    <mergeCell ref="V39:X39"/>
    <mergeCell ref="V40:X40"/>
    <mergeCell ref="V41:X41"/>
    <mergeCell ref="V42:X42"/>
    <mergeCell ref="V44:X44"/>
    <mergeCell ref="AE42:AG42"/>
    <mergeCell ref="B43:G43"/>
    <mergeCell ref="B44:G44"/>
    <mergeCell ref="H42:L42"/>
    <mergeCell ref="N42:R42"/>
    <mergeCell ref="H39:L39"/>
    <mergeCell ref="H40:L40"/>
    <mergeCell ref="H41:L41"/>
  </mergeCells>
  <phoneticPr fontId="1"/>
  <dataValidations count="24">
    <dataValidation type="list" allowBlank="1" showInputMessage="1" showErrorMessage="1" sqref="H15:L15" xr:uid="{00000000-0002-0000-0000-000000000000}">
      <formula1>"　,有,無"</formula1>
    </dataValidation>
    <dataValidation type="list" allowBlank="1" showInputMessage="1" showErrorMessage="1" sqref="H19" xr:uid="{00000000-0002-0000-0000-000001000000}">
      <formula1>"　,市街化区域,市街化調整区域,都市計画区域外"</formula1>
    </dataValidation>
    <dataValidation type="list" allowBlank="1" showInputMessage="1" showErrorMessage="1" sqref="H20" xr:uid="{00000000-0002-0000-0000-000002000000}">
      <formula1>"　,第1種低層住居専用,第2種低層住居専用,第1種中高層住居専用,第2種中高層住居専用,第1種住居,第2種住居,準住居,近隣商業,商業,準工業,工業,工業専用"</formula1>
    </dataValidation>
    <dataValidation type="list" allowBlank="1" showInputMessage="1" showErrorMessage="1" sqref="H34" xr:uid="{00000000-0002-0000-0000-000003000000}">
      <formula1>"　,居宅,店舗,事務所,共同住宅,工場,作業所,倉庫,物置,車庫,旅館,料理店,寄宿舎,他"</formula1>
    </dataValidation>
    <dataValidation type="list" allowBlank="1" showInputMessage="1" showErrorMessage="1" sqref="AB8:AD8 AB13:AD13 AB18:AD18" xr:uid="{00000000-0002-0000-0000-000004000000}">
      <formula1>"　,東,西,南,北,南東,南西,北東,北西"</formula1>
    </dataValidation>
    <dataValidation type="list" allowBlank="1" showInputMessage="1" showErrorMessage="1" sqref="AB9:AE9 AB14:AE14 AB19:AE19" xr:uid="{00000000-0002-0000-0000-000005000000}">
      <formula1>"　,公道,私道,国道,県道,市道,町道,村道,位置指定道路,公衆用道路,開発道路,2項道路"</formula1>
    </dataValidation>
    <dataValidation type="list" allowBlank="1" showInputMessage="1" showErrorMessage="1" sqref="H36:J36" xr:uid="{00000000-0002-0000-0000-000006000000}">
      <formula1>"　,平屋,2,3,4,5,6,7"</formula1>
    </dataValidation>
    <dataValidation type="list" allowBlank="1" showInputMessage="1" showErrorMessage="1" sqref="H24:M24" xr:uid="{00000000-0002-0000-0000-000007000000}">
      <formula1>"　,東北電力,無"</formula1>
    </dataValidation>
    <dataValidation type="list" allowBlank="1" showInputMessage="1" showErrorMessage="1" sqref="H25:M25" xr:uid="{00000000-0002-0000-0000-000008000000}">
      <formula1>"　,都市ガス,都市ガス（引込み済）,都市ガス（前面道路）,都市ガス（引込み要確認）,プロパンガス"</formula1>
    </dataValidation>
    <dataValidation type="list" allowBlank="1" showInputMessage="1" showErrorMessage="1" sqref="H26:M26" xr:uid="{00000000-0002-0000-0000-000009000000}">
      <formula1>"　,公営水道,公営水道（引込み済）,公営水道（前面道路）,公営水道（引込み要確認）,井戸,無"</formula1>
    </dataValidation>
    <dataValidation type="list" allowBlank="1" showInputMessage="1" showErrorMessage="1" sqref="H27:M27" xr:uid="{00000000-0002-0000-0000-00000A000000}">
      <formula1>"　,公共下水,公共下水（引込み済）,公共下水（前面道路）,公共下水（引込み要確認）,浄化槽,汲取り"</formula1>
    </dataValidation>
    <dataValidation type="list" allowBlank="1" showInputMessage="1" showErrorMessage="1" sqref="H46:M46" xr:uid="{00000000-0002-0000-0000-00000B000000}">
      <formula1>"　,極めて良好,良好,良好～普通,普通,やや劣る,劣る"</formula1>
    </dataValidation>
    <dataValidation type="list" allowBlank="1" showInputMessage="1" showErrorMessage="1" sqref="Y39:AD39" xr:uid="{00000000-0002-0000-0000-00000C000000}">
      <formula1>"　,土地,分譲地,新築住宅,中古住宅,中古アパート,事務所,店舗,工場,倉庫,ビル,その他"</formula1>
    </dataValidation>
    <dataValidation type="list" allowBlank="1" showInputMessage="1" showErrorMessage="1" sqref="AH39:AM39" xr:uid="{00000000-0002-0000-0000-00000D000000}">
      <formula1>"　,売主,媒介,仲介（一般）,仲介（専任）,仲介（専属）,仲介（先物）,販売代理"</formula1>
    </dataValidation>
    <dataValidation type="list" allowBlank="1" showInputMessage="1" showErrorMessage="1" sqref="Y42:AD42" xr:uid="{00000000-0002-0000-0000-00000E000000}">
      <formula1>"　,即時,相談,居住中（相談）,賃貸中（相談）,期日指定有"</formula1>
    </dataValidation>
    <dataValidation type="list" allowBlank="1" showInputMessage="1" showErrorMessage="1" sqref="AH42:AM42" xr:uid="{00000000-0002-0000-0000-00000F000000}">
      <formula1>"　,現況渡し,解体更地渡し,相談,荷物搬出,草刈実施,賃貸借契約解約後,賃貸借契約承継"</formula1>
    </dataValidation>
    <dataValidation type="list" allowBlank="1" showInputMessage="1" showErrorMessage="1" sqref="H21:J21" xr:uid="{00000000-0002-0000-0000-000010000000}">
      <formula1>"　,40,50,60,70,80,90,100"</formula1>
    </dataValidation>
    <dataValidation type="list" allowBlank="1" showInputMessage="1" showErrorMessage="1" sqref="H22:J22" xr:uid="{00000000-0002-0000-0000-000011000000}">
      <formula1>"　,100,150,160,200,300,400,500,600,700,800"</formula1>
    </dataValidation>
    <dataValidation type="list" allowBlank="1" showInputMessage="1" showErrorMessage="1" sqref="H38:I38" xr:uid="{00000000-0002-0000-0000-000012000000}">
      <formula1>"　,昭和,平成"</formula1>
    </dataValidation>
    <dataValidation type="list" allowBlank="1" showInputMessage="1" showErrorMessage="1" sqref="H37:I37" xr:uid="{00000000-0002-0000-0000-000013000000}">
      <formula1>"　,明治,大正,昭和,平成,令和"</formula1>
    </dataValidation>
    <dataValidation type="list" allowBlank="1" showInputMessage="1" showErrorMessage="1" sqref="H52:L52" xr:uid="{00000000-0002-0000-0000-000014000000}">
      <formula1>"　,140000,150000,180000,200000,50000,60000"</formula1>
    </dataValidation>
    <dataValidation type="list" allowBlank="1" showInputMessage="1" showErrorMessage="1" sqref="H6:M6" xr:uid="{00000000-0002-0000-0000-000016000000}">
      <formula1>"　,佐藤　邦栄,美濃　寛,皆方　正洋,石田　玲子,清水　宏二,渡邉　大地,平原　大,野村　哲也,田中　美佳,芦田　啓一,滝沢　佳也"</formula1>
    </dataValidation>
    <dataValidation type="list" allowBlank="1" showInputMessage="1" showErrorMessage="1" sqref="H35:M35" xr:uid="{00000000-0002-0000-0000-000017000000}">
      <formula1>"　,木造,軽量鉄骨造,重量鉄骨造,鉄骨造,鉄筋コンクリート造,鉄骨鉄筋コンクリート造,コンクリートブロック造,石造,れんが造"</formula1>
    </dataValidation>
    <dataValidation type="list" allowBlank="1" showInputMessage="1" showErrorMessage="1" sqref="H17:L17" xr:uid="{39E05D33-371D-4027-9053-0BF1FCA1F2D7}">
      <formula1>"　,宅地,田,畑,雑種地,宅地・公衆用道路,田・公衆用道路,畑・公衆用道路,雑種地・公衆用道路,用悪水路,山林,保安林,他"</formula1>
    </dataValidation>
  </dataValidations>
  <pageMargins left="0.59055118110236227" right="0.39370078740157483" top="0.19685039370078741" bottom="0.19685039370078741" header="0.31496062992125984" footer="0.31496062992125984"/>
  <pageSetup paperSize="8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57"/>
  <sheetViews>
    <sheetView tabSelected="1" zoomScale="55" zoomScaleNormal="55" workbookViewId="0">
      <selection activeCell="N26" sqref="N26:R26"/>
    </sheetView>
  </sheetViews>
  <sheetFormatPr defaultColWidth="9" defaultRowHeight="14.25" x14ac:dyDescent="0.15"/>
  <cols>
    <col min="1" max="18" width="3.625" style="1" customWidth="1"/>
    <col min="19" max="53" width="4.125" style="1" customWidth="1"/>
    <col min="54" max="54" width="0.375" style="1" customWidth="1"/>
    <col min="55" max="83" width="4.125" style="1" customWidth="1"/>
    <col min="84" max="16384" width="9" style="1"/>
  </cols>
  <sheetData>
    <row r="1" spans="1:65" ht="21" customHeight="1" x14ac:dyDescent="0.15">
      <c r="A1" s="21"/>
      <c r="B1" s="20"/>
      <c r="C1" s="20"/>
      <c r="D1" s="20"/>
      <c r="E1" s="191" t="str">
        <f>入力!Y38</f>
        <v>東区上木戸二丁目　戸建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84" t="s">
        <v>61</v>
      </c>
      <c r="T1" s="184"/>
      <c r="U1" s="184"/>
      <c r="V1" s="184"/>
      <c r="W1" s="184"/>
      <c r="X1" s="187" t="s">
        <v>63</v>
      </c>
      <c r="Y1" s="187"/>
      <c r="Z1" s="187"/>
      <c r="AA1" s="187"/>
      <c r="AB1" s="42"/>
      <c r="AC1" s="171" t="str">
        <f>入力!H11</f>
        <v>新潟市東区上木戸二丁目556番6、556番9</v>
      </c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2"/>
    </row>
    <row r="2" spans="1:65" ht="21" customHeight="1" x14ac:dyDescent="0.15">
      <c r="A2" s="167" t="str">
        <f>入力!Y39</f>
        <v>中古住宅</v>
      </c>
      <c r="B2" s="168"/>
      <c r="C2" s="168"/>
      <c r="D2" s="168"/>
      <c r="E2" s="168"/>
      <c r="F2" s="169">
        <f>入力!Y40</f>
        <v>14800000</v>
      </c>
      <c r="G2" s="169"/>
      <c r="H2" s="169"/>
      <c r="I2" s="169"/>
      <c r="J2" s="169"/>
      <c r="K2" s="169"/>
      <c r="L2" s="169"/>
      <c r="M2" s="169"/>
      <c r="N2" s="169"/>
      <c r="O2" s="169"/>
      <c r="P2" s="170" t="s">
        <v>90</v>
      </c>
      <c r="Q2" s="170"/>
      <c r="R2" s="170"/>
      <c r="S2" s="185"/>
      <c r="T2" s="185"/>
      <c r="U2" s="185"/>
      <c r="V2" s="185"/>
      <c r="W2" s="185"/>
      <c r="X2" s="188"/>
      <c r="Y2" s="188"/>
      <c r="Z2" s="188"/>
      <c r="AA2" s="188"/>
      <c r="AB2" s="4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4"/>
    </row>
    <row r="3" spans="1:65" ht="21" customHeight="1" x14ac:dyDescent="0.15">
      <c r="A3" s="167"/>
      <c r="B3" s="168"/>
      <c r="C3" s="168"/>
      <c r="D3" s="168"/>
      <c r="E3" s="168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70"/>
      <c r="Q3" s="170"/>
      <c r="R3" s="170"/>
      <c r="S3" s="185"/>
      <c r="T3" s="185"/>
      <c r="U3" s="185"/>
      <c r="V3" s="185"/>
      <c r="W3" s="185"/>
      <c r="X3" s="189" t="s">
        <v>20</v>
      </c>
      <c r="Y3" s="189"/>
      <c r="Z3" s="189"/>
      <c r="AA3" s="189"/>
      <c r="AB3" s="22"/>
      <c r="AC3" s="175" t="str">
        <f>入力!H12</f>
        <v>新潟市東区上木戸二丁目24番29号</v>
      </c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6"/>
    </row>
    <row r="4" spans="1:65" ht="17.25" customHeight="1" x14ac:dyDescent="0.15">
      <c r="A4" s="167"/>
      <c r="B4" s="168"/>
      <c r="C4" s="168"/>
      <c r="D4" s="168"/>
      <c r="E4" s="168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70"/>
      <c r="Q4" s="170"/>
      <c r="R4" s="170"/>
      <c r="S4" s="186"/>
      <c r="T4" s="186"/>
      <c r="U4" s="186"/>
      <c r="V4" s="186"/>
      <c r="W4" s="186"/>
      <c r="X4" s="190"/>
      <c r="Y4" s="190"/>
      <c r="Z4" s="190"/>
      <c r="AA4" s="190"/>
      <c r="AB4" s="32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8"/>
    </row>
    <row r="5" spans="1:65" ht="17.25" customHeight="1" x14ac:dyDescent="0.15">
      <c r="A5" s="179" t="str">
        <f>入力!AH39</f>
        <v>売主</v>
      </c>
      <c r="B5" s="180"/>
      <c r="C5" s="180"/>
      <c r="D5" s="180"/>
      <c r="E5" s="180"/>
      <c r="F5" s="181"/>
      <c r="G5" s="181"/>
      <c r="H5" s="181"/>
      <c r="I5" s="181"/>
      <c r="J5" s="181"/>
      <c r="K5" s="182">
        <f>入力!AI40</f>
        <v>0</v>
      </c>
      <c r="L5" s="182"/>
      <c r="M5" s="182"/>
      <c r="N5" s="182"/>
      <c r="O5" s="182"/>
      <c r="P5" s="182"/>
      <c r="Q5" s="183"/>
      <c r="R5" s="183"/>
      <c r="S5" s="187" t="s">
        <v>64</v>
      </c>
      <c r="T5" s="187"/>
      <c r="U5" s="187"/>
      <c r="V5" s="187"/>
      <c r="W5" s="187"/>
      <c r="X5" s="187"/>
      <c r="Y5" s="187"/>
      <c r="Z5" s="193" t="str">
        <f>入力!Y41</f>
        <v>内外装をしっかりとリフォーム！過ごしやすく、大きすぎない間取りが魅力です♪</v>
      </c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4"/>
    </row>
    <row r="6" spans="1:65" ht="17.25" customHeight="1" x14ac:dyDescent="0.15">
      <c r="A6" s="179"/>
      <c r="B6" s="180"/>
      <c r="C6" s="180"/>
      <c r="D6" s="180"/>
      <c r="E6" s="180"/>
      <c r="F6" s="181"/>
      <c r="G6" s="181"/>
      <c r="H6" s="181"/>
      <c r="I6" s="181"/>
      <c r="J6" s="181"/>
      <c r="K6" s="182"/>
      <c r="L6" s="182"/>
      <c r="M6" s="182"/>
      <c r="N6" s="182"/>
      <c r="O6" s="182"/>
      <c r="P6" s="182"/>
      <c r="Q6" s="183"/>
      <c r="R6" s="183"/>
      <c r="S6" s="192"/>
      <c r="T6" s="192"/>
      <c r="U6" s="192"/>
      <c r="V6" s="192"/>
      <c r="W6" s="192"/>
      <c r="X6" s="192"/>
      <c r="Y6" s="192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6"/>
    </row>
    <row r="7" spans="1:65" ht="22.5" customHeight="1" x14ac:dyDescent="0.15">
      <c r="A7" s="144" t="s">
        <v>65</v>
      </c>
      <c r="B7" s="145"/>
      <c r="C7" s="150" t="s">
        <v>66</v>
      </c>
      <c r="D7" s="132"/>
      <c r="E7" s="133"/>
      <c r="F7" s="229">
        <f>入力!H13</f>
        <v>97.08</v>
      </c>
      <c r="G7" s="226"/>
      <c r="H7" s="226"/>
      <c r="I7" s="226"/>
      <c r="J7" s="226"/>
      <c r="K7" s="132" t="s">
        <v>67</v>
      </c>
      <c r="L7" s="133"/>
      <c r="M7" s="229">
        <f>入力!N13</f>
        <v>29.36</v>
      </c>
      <c r="N7" s="226"/>
      <c r="O7" s="226"/>
      <c r="P7" s="226"/>
      <c r="Q7" s="132" t="s">
        <v>14</v>
      </c>
      <c r="R7" s="133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5"/>
      <c r="AX7" s="15"/>
      <c r="AY7" s="15"/>
      <c r="AZ7" s="15"/>
      <c r="BA7" s="16"/>
    </row>
    <row r="8" spans="1:65" ht="22.5" customHeight="1" x14ac:dyDescent="0.15">
      <c r="A8" s="146"/>
      <c r="B8" s="147"/>
      <c r="C8" s="134" t="s">
        <v>68</v>
      </c>
      <c r="D8" s="135"/>
      <c r="E8" s="139"/>
      <c r="F8" s="230" t="str">
        <f>入力!H14</f>
        <v>-</v>
      </c>
      <c r="G8" s="136"/>
      <c r="H8" s="136"/>
      <c r="I8" s="136"/>
      <c r="J8" s="136"/>
      <c r="K8" s="135" t="s">
        <v>67</v>
      </c>
      <c r="L8" s="139"/>
      <c r="M8" s="230" t="s">
        <v>150</v>
      </c>
      <c r="N8" s="136"/>
      <c r="O8" s="136"/>
      <c r="P8" s="136"/>
      <c r="Q8" s="135" t="s">
        <v>14</v>
      </c>
      <c r="R8" s="13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7"/>
    </row>
    <row r="9" spans="1:65" ht="22.5" customHeight="1" x14ac:dyDescent="0.15">
      <c r="A9" s="146"/>
      <c r="B9" s="147"/>
      <c r="C9" s="140" t="s">
        <v>69</v>
      </c>
      <c r="D9" s="141"/>
      <c r="E9" s="143"/>
      <c r="F9" s="140" t="str">
        <f>入力!H15</f>
        <v>有</v>
      </c>
      <c r="G9" s="141"/>
      <c r="H9" s="141"/>
      <c r="I9" s="141"/>
      <c r="J9" s="141"/>
      <c r="K9" s="141"/>
      <c r="L9" s="143"/>
      <c r="M9" s="140">
        <f>入力!H16</f>
        <v>27</v>
      </c>
      <c r="N9" s="141"/>
      <c r="O9" s="141"/>
      <c r="P9" s="141"/>
      <c r="Q9" s="141" t="s">
        <v>16</v>
      </c>
      <c r="R9" s="143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7"/>
    </row>
    <row r="10" spans="1:65" ht="22.5" customHeight="1" x14ac:dyDescent="0.15">
      <c r="A10" s="146"/>
      <c r="B10" s="147"/>
      <c r="C10" s="151" t="s">
        <v>1</v>
      </c>
      <c r="D10" s="137"/>
      <c r="E10" s="138"/>
      <c r="F10" s="137" t="str">
        <f>入力!H17</f>
        <v>宅地</v>
      </c>
      <c r="G10" s="137"/>
      <c r="H10" s="137"/>
      <c r="I10" s="137"/>
      <c r="J10" s="138"/>
      <c r="K10" s="151" t="s">
        <v>2</v>
      </c>
      <c r="L10" s="138"/>
      <c r="M10" s="137" t="str">
        <f>入力!H18</f>
        <v>上物有</v>
      </c>
      <c r="N10" s="137"/>
      <c r="O10" s="137"/>
      <c r="P10" s="137"/>
      <c r="Q10" s="137"/>
      <c r="R10" s="138"/>
      <c r="BA10" s="18"/>
    </row>
    <row r="11" spans="1:65" ht="22.5" customHeight="1" x14ac:dyDescent="0.15">
      <c r="A11" s="146"/>
      <c r="B11" s="147"/>
      <c r="C11" s="151" t="s">
        <v>70</v>
      </c>
      <c r="D11" s="137"/>
      <c r="E11" s="138"/>
      <c r="F11" s="227">
        <f>入力!AB7</f>
        <v>9.09</v>
      </c>
      <c r="G11" s="228"/>
      <c r="H11" s="228"/>
      <c r="I11" s="228"/>
      <c r="J11" s="34" t="s">
        <v>13</v>
      </c>
      <c r="K11" s="151" t="s">
        <v>93</v>
      </c>
      <c r="L11" s="138"/>
      <c r="M11" s="227">
        <f>入力!AJ7</f>
        <v>10.68</v>
      </c>
      <c r="N11" s="228"/>
      <c r="O11" s="228"/>
      <c r="P11" s="228"/>
      <c r="Q11" s="228"/>
      <c r="R11" s="34" t="s">
        <v>94</v>
      </c>
      <c r="BA11" s="18"/>
    </row>
    <row r="12" spans="1:65" ht="22.5" customHeight="1" x14ac:dyDescent="0.15">
      <c r="A12" s="146"/>
      <c r="B12" s="147"/>
      <c r="C12" s="164" t="s">
        <v>8</v>
      </c>
      <c r="D12" s="165"/>
      <c r="E12" s="166"/>
      <c r="F12" s="150" t="str">
        <f>入力!AB8</f>
        <v>南</v>
      </c>
      <c r="G12" s="132"/>
      <c r="H12" s="132"/>
      <c r="I12" s="23" t="s">
        <v>71</v>
      </c>
      <c r="J12" s="226">
        <f>入力!AB6</f>
        <v>6</v>
      </c>
      <c r="K12" s="226"/>
      <c r="L12" s="226"/>
      <c r="M12" s="23" t="s">
        <v>72</v>
      </c>
      <c r="N12" s="132" t="str">
        <f>入力!AB9</f>
        <v>開発道路</v>
      </c>
      <c r="O12" s="132"/>
      <c r="P12" s="132"/>
      <c r="Q12" s="132"/>
      <c r="R12" s="133"/>
      <c r="BA12" s="18"/>
    </row>
    <row r="13" spans="1:65" ht="22.5" customHeight="1" x14ac:dyDescent="0.15">
      <c r="A13" s="146"/>
      <c r="B13" s="147"/>
      <c r="C13" s="155"/>
      <c r="D13" s="156"/>
      <c r="E13" s="157"/>
      <c r="F13" s="134">
        <f>入力!AB13</f>
        <v>0</v>
      </c>
      <c r="G13" s="135"/>
      <c r="H13" s="135"/>
      <c r="I13" s="24" t="s">
        <v>71</v>
      </c>
      <c r="J13" s="136">
        <f>入力!AB11</f>
        <v>0</v>
      </c>
      <c r="K13" s="136"/>
      <c r="L13" s="136"/>
      <c r="M13" s="24" t="s">
        <v>72</v>
      </c>
      <c r="N13" s="135">
        <f>入力!AB14</f>
        <v>0</v>
      </c>
      <c r="O13" s="135"/>
      <c r="P13" s="135"/>
      <c r="Q13" s="135"/>
      <c r="R13" s="139"/>
      <c r="BA13" s="18"/>
    </row>
    <row r="14" spans="1:65" ht="22.5" customHeight="1" x14ac:dyDescent="0.15">
      <c r="A14" s="148"/>
      <c r="B14" s="149"/>
      <c r="C14" s="158"/>
      <c r="D14" s="159"/>
      <c r="E14" s="160"/>
      <c r="F14" s="140">
        <f>入力!AB18</f>
        <v>0</v>
      </c>
      <c r="G14" s="141"/>
      <c r="H14" s="141"/>
      <c r="I14" s="25" t="s">
        <v>71</v>
      </c>
      <c r="J14" s="142">
        <f>入力!AB16</f>
        <v>0</v>
      </c>
      <c r="K14" s="142"/>
      <c r="L14" s="142"/>
      <c r="M14" s="25" t="s">
        <v>72</v>
      </c>
      <c r="N14" s="141">
        <f>入力!AB19</f>
        <v>0</v>
      </c>
      <c r="O14" s="141"/>
      <c r="P14" s="141"/>
      <c r="Q14" s="141"/>
      <c r="R14" s="143"/>
      <c r="BA14" s="18"/>
      <c r="BM14"/>
    </row>
    <row r="15" spans="1:65" ht="22.5" customHeight="1" x14ac:dyDescent="0.15">
      <c r="A15" s="144" t="s">
        <v>120</v>
      </c>
      <c r="B15" s="145"/>
      <c r="C15" s="151" t="s">
        <v>121</v>
      </c>
      <c r="D15" s="137"/>
      <c r="E15" s="138"/>
      <c r="F15" s="151" t="str">
        <f>入力!H37</f>
        <v>昭和</v>
      </c>
      <c r="G15" s="137"/>
      <c r="H15" s="39">
        <f>入力!J37</f>
        <v>47</v>
      </c>
      <c r="I15" s="39" t="s">
        <v>91</v>
      </c>
      <c r="J15" s="39">
        <f>入力!M37</f>
        <v>10</v>
      </c>
      <c r="K15" s="34" t="s">
        <v>92</v>
      </c>
      <c r="L15" s="151" t="s">
        <v>122</v>
      </c>
      <c r="M15" s="137"/>
      <c r="N15" s="138"/>
      <c r="O15" s="151" t="s">
        <v>178</v>
      </c>
      <c r="P15" s="137"/>
      <c r="Q15" s="39">
        <f>入力!J38</f>
        <v>8</v>
      </c>
      <c r="R15" s="40" t="s">
        <v>91</v>
      </c>
      <c r="BA15" s="18"/>
    </row>
    <row r="16" spans="1:65" ht="22.5" customHeight="1" x14ac:dyDescent="0.15">
      <c r="A16" s="146"/>
      <c r="B16" s="147"/>
      <c r="C16" s="151" t="s">
        <v>18</v>
      </c>
      <c r="D16" s="137"/>
      <c r="E16" s="138"/>
      <c r="F16" s="151" t="str">
        <f>入力!H35</f>
        <v>木造</v>
      </c>
      <c r="G16" s="137"/>
      <c r="H16" s="137"/>
      <c r="I16" s="137"/>
      <c r="J16" s="137"/>
      <c r="K16" s="138"/>
      <c r="L16" s="151" t="s">
        <v>123</v>
      </c>
      <c r="M16" s="137"/>
      <c r="N16" s="138"/>
      <c r="O16" s="137">
        <f>入力!H36</f>
        <v>2</v>
      </c>
      <c r="P16" s="137"/>
      <c r="Q16" s="137" t="s">
        <v>54</v>
      </c>
      <c r="R16" s="138"/>
      <c r="BA16" s="18"/>
    </row>
    <row r="17" spans="1:53" ht="22.5" customHeight="1" x14ac:dyDescent="0.15">
      <c r="A17" s="146"/>
      <c r="B17" s="147"/>
      <c r="C17" s="152" t="s">
        <v>124</v>
      </c>
      <c r="D17" s="153"/>
      <c r="E17" s="154"/>
      <c r="F17" s="161" t="s">
        <v>125</v>
      </c>
      <c r="G17" s="162"/>
      <c r="H17" s="163">
        <f>入力!H39</f>
        <v>46.37</v>
      </c>
      <c r="I17" s="163"/>
      <c r="J17" s="163"/>
      <c r="K17" s="162" t="s">
        <v>126</v>
      </c>
      <c r="L17" s="132"/>
      <c r="M17" s="132"/>
      <c r="N17" s="132"/>
      <c r="O17" s="132"/>
      <c r="P17" s="132"/>
      <c r="Q17" s="132"/>
      <c r="R17" s="133"/>
      <c r="BA17" s="18"/>
    </row>
    <row r="18" spans="1:53" ht="22.5" customHeight="1" x14ac:dyDescent="0.15">
      <c r="A18" s="146"/>
      <c r="B18" s="147"/>
      <c r="C18" s="155"/>
      <c r="D18" s="156"/>
      <c r="E18" s="157"/>
      <c r="F18" s="134" t="s">
        <v>127</v>
      </c>
      <c r="G18" s="135"/>
      <c r="H18" s="136">
        <f>入力!H40</f>
        <v>29.81</v>
      </c>
      <c r="I18" s="136"/>
      <c r="J18" s="136"/>
      <c r="K18" s="135" t="s">
        <v>126</v>
      </c>
      <c r="L18" s="135"/>
      <c r="M18" s="135"/>
      <c r="N18" s="135"/>
      <c r="O18" s="135"/>
      <c r="P18" s="135"/>
      <c r="Q18" s="135"/>
      <c r="R18" s="139"/>
      <c r="BA18" s="18"/>
    </row>
    <row r="19" spans="1:53" ht="22.5" customHeight="1" x14ac:dyDescent="0.15">
      <c r="A19" s="146"/>
      <c r="B19" s="147"/>
      <c r="C19" s="155"/>
      <c r="D19" s="156"/>
      <c r="E19" s="157"/>
      <c r="F19" s="134" t="s">
        <v>128</v>
      </c>
      <c r="G19" s="135"/>
      <c r="H19" s="136">
        <f>入力!H41</f>
        <v>0</v>
      </c>
      <c r="I19" s="136"/>
      <c r="J19" s="136"/>
      <c r="K19" s="135" t="s">
        <v>126</v>
      </c>
      <c r="L19" s="135"/>
      <c r="M19" s="135"/>
      <c r="N19" s="135"/>
      <c r="O19" s="135"/>
      <c r="P19" s="135"/>
      <c r="Q19" s="135"/>
      <c r="R19" s="139"/>
      <c r="BA19" s="18"/>
    </row>
    <row r="20" spans="1:53" ht="22.5" customHeight="1" x14ac:dyDescent="0.15">
      <c r="A20" s="146"/>
      <c r="B20" s="147"/>
      <c r="C20" s="158"/>
      <c r="D20" s="159"/>
      <c r="E20" s="160"/>
      <c r="F20" s="140" t="s">
        <v>129</v>
      </c>
      <c r="G20" s="141"/>
      <c r="H20" s="142">
        <f>入力!H42</f>
        <v>76.179999999999993</v>
      </c>
      <c r="I20" s="142"/>
      <c r="J20" s="142"/>
      <c r="K20" s="141" t="s">
        <v>130</v>
      </c>
      <c r="L20" s="141"/>
      <c r="M20" s="141"/>
      <c r="N20" s="142">
        <f>入力!N42</f>
        <v>23.04</v>
      </c>
      <c r="O20" s="142"/>
      <c r="P20" s="142"/>
      <c r="Q20" s="141" t="s">
        <v>14</v>
      </c>
      <c r="R20" s="143"/>
      <c r="BA20" s="18"/>
    </row>
    <row r="21" spans="1:53" ht="22.5" customHeight="1" x14ac:dyDescent="0.15">
      <c r="A21" s="148"/>
      <c r="B21" s="149"/>
      <c r="C21" s="151" t="s">
        <v>6</v>
      </c>
      <c r="D21" s="137"/>
      <c r="E21" s="138"/>
      <c r="F21" s="137" t="str">
        <f>入力!H43</f>
        <v>2LDK</v>
      </c>
      <c r="G21" s="137"/>
      <c r="H21" s="137"/>
      <c r="I21" s="137"/>
      <c r="J21" s="138"/>
      <c r="K21" s="151" t="s">
        <v>131</v>
      </c>
      <c r="L21" s="137"/>
      <c r="M21" s="138"/>
      <c r="N21" s="137">
        <f>入力!H44</f>
        <v>2</v>
      </c>
      <c r="O21" s="137"/>
      <c r="P21" s="137"/>
      <c r="Q21" s="137" t="s">
        <v>17</v>
      </c>
      <c r="R21" s="138"/>
      <c r="BA21" s="18"/>
    </row>
    <row r="22" spans="1:53" ht="22.5" customHeight="1" x14ac:dyDescent="0.15">
      <c r="A22" s="197" t="s">
        <v>73</v>
      </c>
      <c r="B22" s="198"/>
      <c r="C22" s="201" t="s">
        <v>74</v>
      </c>
      <c r="D22" s="202"/>
      <c r="E22" s="203"/>
      <c r="F22" s="202" t="str">
        <f>入力!H19</f>
        <v>市街化区域</v>
      </c>
      <c r="G22" s="202"/>
      <c r="H22" s="202"/>
      <c r="I22" s="202"/>
      <c r="J22" s="203"/>
      <c r="K22" s="201" t="s">
        <v>3</v>
      </c>
      <c r="L22" s="202"/>
      <c r="M22" s="203"/>
      <c r="N22" s="202" t="str">
        <f>入力!H20</f>
        <v>第1種住居</v>
      </c>
      <c r="O22" s="202"/>
      <c r="P22" s="202"/>
      <c r="Q22" s="202"/>
      <c r="R22" s="203"/>
      <c r="BA22" s="18"/>
    </row>
    <row r="23" spans="1:53" ht="22.5" customHeight="1" x14ac:dyDescent="0.15">
      <c r="A23" s="197"/>
      <c r="B23" s="198"/>
      <c r="C23" s="151" t="s">
        <v>4</v>
      </c>
      <c r="D23" s="137"/>
      <c r="E23" s="138"/>
      <c r="F23" s="137">
        <f>入力!H21</f>
        <v>60</v>
      </c>
      <c r="G23" s="137"/>
      <c r="H23" s="137"/>
      <c r="I23" s="137" t="s">
        <v>75</v>
      </c>
      <c r="J23" s="138"/>
      <c r="K23" s="151" t="s">
        <v>5</v>
      </c>
      <c r="L23" s="137"/>
      <c r="M23" s="138"/>
      <c r="N23" s="137">
        <f>入力!H22</f>
        <v>200</v>
      </c>
      <c r="O23" s="137"/>
      <c r="P23" s="137"/>
      <c r="Q23" s="137" t="s">
        <v>75</v>
      </c>
      <c r="R23" s="138"/>
      <c r="BA23" s="18"/>
    </row>
    <row r="24" spans="1:53" ht="22.5" customHeight="1" x14ac:dyDescent="0.15">
      <c r="A24" s="197"/>
      <c r="B24" s="198"/>
      <c r="C24" s="151" t="s">
        <v>7</v>
      </c>
      <c r="D24" s="137"/>
      <c r="E24" s="138"/>
      <c r="F24" s="204" t="str">
        <f>入力!H23</f>
        <v>道路斜線制限、隣地斜線制限他</v>
      </c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5"/>
      <c r="BA24" s="18"/>
    </row>
    <row r="25" spans="1:53" ht="22.5" customHeight="1" x14ac:dyDescent="0.15">
      <c r="A25" s="199"/>
      <c r="B25" s="200"/>
      <c r="C25" s="151" t="s">
        <v>76</v>
      </c>
      <c r="D25" s="137"/>
      <c r="E25" s="138"/>
      <c r="F25" s="137" t="str">
        <f>入力!Y42</f>
        <v>即時</v>
      </c>
      <c r="G25" s="137"/>
      <c r="H25" s="137"/>
      <c r="I25" s="137"/>
      <c r="J25" s="138"/>
      <c r="K25" s="151" t="s">
        <v>77</v>
      </c>
      <c r="L25" s="137"/>
      <c r="M25" s="138"/>
      <c r="N25" s="202" t="s">
        <v>185</v>
      </c>
      <c r="O25" s="202"/>
      <c r="P25" s="202"/>
      <c r="Q25" s="202"/>
      <c r="R25" s="203"/>
      <c r="BA25" s="18"/>
    </row>
    <row r="26" spans="1:53" ht="22.5" customHeight="1" x14ac:dyDescent="0.15">
      <c r="A26" s="206" t="s">
        <v>78</v>
      </c>
      <c r="B26" s="207"/>
      <c r="C26" s="151" t="s">
        <v>21</v>
      </c>
      <c r="D26" s="137"/>
      <c r="E26" s="138"/>
      <c r="F26" s="137" t="str">
        <f>入力!H24</f>
        <v>東北電力</v>
      </c>
      <c r="G26" s="137"/>
      <c r="H26" s="137"/>
      <c r="I26" s="137"/>
      <c r="J26" s="138"/>
      <c r="K26" s="151" t="s">
        <v>79</v>
      </c>
      <c r="L26" s="137"/>
      <c r="M26" s="138"/>
      <c r="N26" s="137" t="str">
        <f>入力!H25</f>
        <v>都市ガス</v>
      </c>
      <c r="O26" s="137"/>
      <c r="P26" s="137"/>
      <c r="Q26" s="137"/>
      <c r="R26" s="138"/>
      <c r="BA26" s="18"/>
    </row>
    <row r="27" spans="1:53" ht="22.5" customHeight="1" x14ac:dyDescent="0.15">
      <c r="A27" s="199"/>
      <c r="B27" s="200"/>
      <c r="C27" s="201" t="s">
        <v>22</v>
      </c>
      <c r="D27" s="202"/>
      <c r="E27" s="203"/>
      <c r="F27" s="202" t="str">
        <f>入力!H26</f>
        <v>公営水道</v>
      </c>
      <c r="G27" s="202"/>
      <c r="H27" s="202"/>
      <c r="I27" s="202"/>
      <c r="J27" s="203"/>
      <c r="K27" s="201" t="s">
        <v>23</v>
      </c>
      <c r="L27" s="202"/>
      <c r="M27" s="203"/>
      <c r="N27" s="202" t="str">
        <f>入力!H27</f>
        <v>公共下水</v>
      </c>
      <c r="O27" s="202"/>
      <c r="P27" s="202"/>
      <c r="Q27" s="202"/>
      <c r="R27" s="203"/>
      <c r="BA27" s="18"/>
    </row>
    <row r="28" spans="1:53" ht="22.5" customHeight="1" x14ac:dyDescent="0.15">
      <c r="A28" s="206" t="s">
        <v>80</v>
      </c>
      <c r="B28" s="207"/>
      <c r="C28" s="150" t="str">
        <f>入力!AB25</f>
        <v>牡丹山</v>
      </c>
      <c r="D28" s="132"/>
      <c r="E28" s="132"/>
      <c r="F28" s="28" t="s">
        <v>81</v>
      </c>
      <c r="G28" s="28" t="s">
        <v>25</v>
      </c>
      <c r="H28" s="132">
        <f>入力!AC26</f>
        <v>1100</v>
      </c>
      <c r="I28" s="132"/>
      <c r="J28" s="29" t="s">
        <v>82</v>
      </c>
      <c r="K28" s="132" t="s">
        <v>150</v>
      </c>
      <c r="L28" s="132"/>
      <c r="M28" s="132"/>
      <c r="N28" s="28" t="s">
        <v>83</v>
      </c>
      <c r="O28" s="28" t="s">
        <v>25</v>
      </c>
      <c r="P28" s="132" t="s">
        <v>150</v>
      </c>
      <c r="Q28" s="132"/>
      <c r="R28" s="29" t="s">
        <v>82</v>
      </c>
      <c r="BA28" s="18"/>
    </row>
    <row r="29" spans="1:53" ht="22.5" customHeight="1" x14ac:dyDescent="0.15">
      <c r="A29" s="199"/>
      <c r="B29" s="200"/>
      <c r="C29" s="140" t="str">
        <f>入力!AB27</f>
        <v>木戸</v>
      </c>
      <c r="D29" s="141"/>
      <c r="E29" s="141"/>
      <c r="F29" s="30" t="s">
        <v>84</v>
      </c>
      <c r="G29" s="30" t="s">
        <v>25</v>
      </c>
      <c r="H29" s="141">
        <f>入力!AC28</f>
        <v>700</v>
      </c>
      <c r="I29" s="141"/>
      <c r="J29" s="31" t="s">
        <v>82</v>
      </c>
      <c r="K29" s="141" t="str">
        <f>入力!AB29</f>
        <v>東上木戸バス停</v>
      </c>
      <c r="L29" s="141"/>
      <c r="M29" s="141"/>
      <c r="N29" s="30" t="s">
        <v>85</v>
      </c>
      <c r="O29" s="30" t="s">
        <v>25</v>
      </c>
      <c r="P29" s="141">
        <f>入力!AC30</f>
        <v>400</v>
      </c>
      <c r="Q29" s="141"/>
      <c r="R29" s="31" t="s">
        <v>82</v>
      </c>
      <c r="BA29" s="18"/>
    </row>
    <row r="30" spans="1:53" ht="20.25" customHeight="1" x14ac:dyDescent="0.15">
      <c r="A30" s="206" t="s">
        <v>102</v>
      </c>
      <c r="B30" s="207"/>
      <c r="C30" s="220" t="str">
        <f>入力!Y45</f>
        <v>【リフォーム内容】</v>
      </c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2"/>
      <c r="BA30" s="18"/>
    </row>
    <row r="31" spans="1:53" ht="20.25" customHeight="1" x14ac:dyDescent="0.15">
      <c r="A31" s="197"/>
      <c r="B31" s="198"/>
      <c r="C31" s="220" t="str">
        <f>入力!Y46</f>
        <v>外壁カバーリング、駐車場増設、基礎クラック補修、</v>
      </c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2"/>
      <c r="BA31" s="18"/>
    </row>
    <row r="32" spans="1:53" ht="20.25" customHeight="1" x14ac:dyDescent="0.15">
      <c r="A32" s="197"/>
      <c r="B32" s="198"/>
      <c r="C32" s="220" t="str">
        <f>入力!Y47</f>
        <v>壁紙交換、フローリング張り、建具交換、水回り交換、</v>
      </c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2"/>
      <c r="BA32" s="18"/>
    </row>
    <row r="33" spans="1:53" ht="20.25" customHeight="1" x14ac:dyDescent="0.15">
      <c r="A33" s="197"/>
      <c r="B33" s="198"/>
      <c r="C33" s="220" t="str">
        <f>入力!Y48</f>
        <v>サッシ交換、照明交換他</v>
      </c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2"/>
      <c r="BA33" s="18"/>
    </row>
    <row r="34" spans="1:53" ht="20.25" customHeight="1" x14ac:dyDescent="0.15">
      <c r="A34" s="197"/>
      <c r="B34" s="198"/>
      <c r="C34" s="220">
        <f>入力!Y49</f>
        <v>0</v>
      </c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2"/>
      <c r="BA34" s="18"/>
    </row>
    <row r="35" spans="1:53" ht="20.25" customHeight="1" x14ac:dyDescent="0.15">
      <c r="A35" s="197"/>
      <c r="B35" s="198"/>
      <c r="C35" s="220">
        <f>入力!Y50</f>
        <v>0</v>
      </c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2"/>
      <c r="BA35" s="18"/>
    </row>
    <row r="36" spans="1:53" ht="20.25" customHeight="1" x14ac:dyDescent="0.15">
      <c r="A36" s="197"/>
      <c r="B36" s="198"/>
      <c r="C36" s="220">
        <f>入力!Y51</f>
        <v>0</v>
      </c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2"/>
      <c r="BA36" s="18"/>
    </row>
    <row r="37" spans="1:53" ht="20.25" customHeight="1" x14ac:dyDescent="0.15">
      <c r="A37" s="197"/>
      <c r="B37" s="198"/>
      <c r="C37" s="220">
        <f>入力!Y52</f>
        <v>0</v>
      </c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2"/>
      <c r="S37" s="59"/>
      <c r="T37" s="48" t="s">
        <v>144</v>
      </c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5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41"/>
      <c r="AU37" s="11"/>
      <c r="AV37" s="11"/>
      <c r="AW37" s="11"/>
      <c r="AX37" s="11"/>
      <c r="AY37" s="11"/>
      <c r="AZ37" s="11"/>
      <c r="BA37" s="19"/>
    </row>
    <row r="38" spans="1:53" ht="20.25" customHeight="1" x14ac:dyDescent="0.15">
      <c r="A38" s="199"/>
      <c r="B38" s="200"/>
      <c r="C38" s="223">
        <f>入力!Y53</f>
        <v>0</v>
      </c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5"/>
      <c r="S38" s="11"/>
      <c r="T38" s="11" t="s">
        <v>145</v>
      </c>
      <c r="U38" s="11"/>
      <c r="V38" s="11"/>
      <c r="W38" s="11"/>
      <c r="X38" s="41"/>
      <c r="Y38" s="41"/>
      <c r="Z38" s="41"/>
      <c r="AA38" s="41"/>
      <c r="AB38" s="41"/>
      <c r="AC38" s="41"/>
      <c r="AD38" s="41"/>
      <c r="AE38" s="49"/>
      <c r="AF38" s="49"/>
      <c r="AG38" s="41" t="s">
        <v>141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57"/>
      <c r="AU38" s="57"/>
      <c r="AV38" s="57"/>
      <c r="AW38" s="57"/>
      <c r="AX38" s="57"/>
      <c r="AY38" s="45"/>
      <c r="AZ38" s="45"/>
      <c r="BA38" s="19"/>
    </row>
    <row r="39" spans="1:53" ht="22.5" customHeight="1" x14ac:dyDescent="0.15">
      <c r="A39" s="208" t="s">
        <v>104</v>
      </c>
      <c r="B39" s="209"/>
      <c r="C39" s="212" t="s">
        <v>86</v>
      </c>
      <c r="D39" s="213"/>
      <c r="E39" s="213"/>
      <c r="F39" s="214">
        <f>入力!Y40</f>
        <v>14800000</v>
      </c>
      <c r="G39" s="214"/>
      <c r="H39" s="214"/>
      <c r="I39" s="214"/>
      <c r="J39" s="26" t="s">
        <v>15</v>
      </c>
      <c r="K39" s="213" t="s">
        <v>87</v>
      </c>
      <c r="L39" s="213"/>
      <c r="M39" s="213"/>
      <c r="N39" s="214">
        <f>PMT(1%/12,35*12,F39)*-1</f>
        <v>41778.283442629472</v>
      </c>
      <c r="O39" s="214"/>
      <c r="P39" s="214"/>
      <c r="Q39" s="214"/>
      <c r="R39" s="27" t="s">
        <v>15</v>
      </c>
      <c r="S39" s="11"/>
      <c r="T39" s="11" t="s">
        <v>136</v>
      </c>
      <c r="U39" s="11"/>
      <c r="V39" s="11"/>
      <c r="W39" s="11"/>
      <c r="X39" s="41"/>
      <c r="Y39" s="41"/>
      <c r="Z39" s="41"/>
      <c r="AA39" s="41"/>
      <c r="AB39" s="41"/>
      <c r="AC39" s="41"/>
      <c r="AD39" s="41"/>
      <c r="AE39" s="49"/>
      <c r="AF39" s="49"/>
      <c r="AG39" s="49" t="s">
        <v>147</v>
      </c>
      <c r="AH39" s="52"/>
      <c r="AI39" s="52"/>
      <c r="AJ39" s="49"/>
      <c r="AK39" s="11"/>
      <c r="AL39" s="11"/>
      <c r="AM39" s="11"/>
      <c r="AN39" s="11"/>
      <c r="AO39" s="11"/>
      <c r="AP39" s="11"/>
      <c r="AQ39" s="11"/>
      <c r="AR39" s="11"/>
      <c r="AS39" s="11"/>
      <c r="AT39" s="57"/>
      <c r="AU39" s="57"/>
      <c r="AV39" s="57"/>
      <c r="AW39" s="57"/>
      <c r="AX39" s="57"/>
      <c r="AY39" s="45"/>
      <c r="AZ39" s="45"/>
      <c r="BA39" s="19"/>
    </row>
    <row r="40" spans="1:53" ht="22.5" customHeight="1" x14ac:dyDescent="0.15">
      <c r="A40" s="210"/>
      <c r="B40" s="211"/>
      <c r="C40" s="215" t="s">
        <v>88</v>
      </c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7"/>
      <c r="S40" s="46"/>
      <c r="T40" s="130" t="s">
        <v>143</v>
      </c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55"/>
      <c r="AF40" s="49"/>
      <c r="AG40" s="49"/>
      <c r="AH40" s="11" t="s">
        <v>146</v>
      </c>
      <c r="AI40" s="11"/>
      <c r="AJ40" s="11"/>
      <c r="AK40" s="11"/>
      <c r="AL40" s="11"/>
      <c r="AM40" s="11"/>
      <c r="AN40" s="11"/>
      <c r="AO40" s="41" t="s">
        <v>140</v>
      </c>
      <c r="AP40" s="41"/>
      <c r="AQ40" s="41"/>
      <c r="AR40" s="41"/>
      <c r="AS40" s="41"/>
      <c r="AT40" s="41" t="s">
        <v>139</v>
      </c>
      <c r="AU40" s="11"/>
      <c r="AV40" s="11"/>
      <c r="AW40" s="11"/>
      <c r="AX40" s="11"/>
      <c r="AY40" s="11"/>
      <c r="AZ40" s="11"/>
      <c r="BA40" s="19"/>
    </row>
    <row r="41" spans="1:53" ht="21" customHeight="1" x14ac:dyDescent="0.15">
      <c r="A41" s="218" t="s">
        <v>0</v>
      </c>
      <c r="B41" s="219"/>
      <c r="C41" s="151" t="str">
        <f>入力!H6</f>
        <v>渡邉　大地</v>
      </c>
      <c r="D41" s="137"/>
      <c r="E41" s="137"/>
      <c r="F41" s="137"/>
      <c r="G41" s="151" t="s">
        <v>89</v>
      </c>
      <c r="H41" s="137"/>
      <c r="I41" s="137"/>
      <c r="J41" s="137"/>
      <c r="K41" s="138"/>
      <c r="L41" s="137" t="s">
        <v>169</v>
      </c>
      <c r="M41" s="137"/>
      <c r="N41" s="137"/>
      <c r="O41" s="137"/>
      <c r="P41" s="137" t="s">
        <v>134</v>
      </c>
      <c r="Q41" s="137"/>
      <c r="R41" s="138"/>
      <c r="S41" s="47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56"/>
      <c r="AF41" s="44"/>
      <c r="AG41" s="54" t="s">
        <v>137</v>
      </c>
      <c r="AH41" s="53"/>
      <c r="AI41" s="53"/>
      <c r="AJ41" s="58"/>
      <c r="AK41" s="58" t="s">
        <v>138</v>
      </c>
      <c r="AL41" s="14"/>
      <c r="AM41" s="14"/>
      <c r="AN41" s="14"/>
      <c r="AO41" s="14"/>
      <c r="AP41" s="14"/>
      <c r="AQ41" s="53"/>
      <c r="AR41" s="14"/>
      <c r="AS41" s="60"/>
      <c r="AT41" s="60" t="s">
        <v>142</v>
      </c>
      <c r="AU41" s="49"/>
      <c r="AV41" s="14"/>
      <c r="AW41" s="14"/>
      <c r="AX41" s="14"/>
      <c r="AY41" s="14"/>
      <c r="AZ41" s="14"/>
      <c r="BA41" s="13"/>
    </row>
    <row r="42" spans="1:53" ht="0.75" customHeight="1" x14ac:dyDescent="0.15"/>
    <row r="43" spans="1:53" ht="21" customHeight="1" x14ac:dyDescent="0.15"/>
    <row r="44" spans="1:53" ht="18.75" customHeight="1" x14ac:dyDescent="0.15"/>
    <row r="45" spans="1:53" ht="18.75" customHeight="1" x14ac:dyDescent="0.15">
      <c r="AE45" s="61"/>
      <c r="AF45" s="61"/>
      <c r="AG45" s="61"/>
      <c r="AH45" s="62"/>
      <c r="AI45" s="61"/>
      <c r="AK45" s="50"/>
    </row>
    <row r="46" spans="1:53" ht="18.75" customHeight="1" x14ac:dyDescent="0.15"/>
    <row r="47" spans="1:53" ht="18.75" customHeight="1" x14ac:dyDescent="0.15"/>
    <row r="48" spans="1:53" ht="18.75" customHeight="1" x14ac:dyDescent="0.15"/>
    <row r="49" ht="18.7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</sheetData>
  <mergeCells count="141">
    <mergeCell ref="F11:I11"/>
    <mergeCell ref="M11:Q11"/>
    <mergeCell ref="F7:J7"/>
    <mergeCell ref="K7:L7"/>
    <mergeCell ref="M7:P7"/>
    <mergeCell ref="Q7:R7"/>
    <mergeCell ref="C8:E8"/>
    <mergeCell ref="F8:J8"/>
    <mergeCell ref="K8:L8"/>
    <mergeCell ref="M8:P8"/>
    <mergeCell ref="Q8:R8"/>
    <mergeCell ref="C9:E9"/>
    <mergeCell ref="M9:P9"/>
    <mergeCell ref="Q9:R9"/>
    <mergeCell ref="C10:E10"/>
    <mergeCell ref="C11:E11"/>
    <mergeCell ref="K11:L11"/>
    <mergeCell ref="F9:L9"/>
    <mergeCell ref="F12:H12"/>
    <mergeCell ref="J12:L12"/>
    <mergeCell ref="N12:R12"/>
    <mergeCell ref="F13:H13"/>
    <mergeCell ref="J13:L13"/>
    <mergeCell ref="N13:R13"/>
    <mergeCell ref="F14:H14"/>
    <mergeCell ref="J14:L14"/>
    <mergeCell ref="N14:R14"/>
    <mergeCell ref="A39:B40"/>
    <mergeCell ref="C39:E39"/>
    <mergeCell ref="F39:I39"/>
    <mergeCell ref="K39:M39"/>
    <mergeCell ref="N39:Q39"/>
    <mergeCell ref="C40:R40"/>
    <mergeCell ref="A41:B41"/>
    <mergeCell ref="C41:F41"/>
    <mergeCell ref="A30:B38"/>
    <mergeCell ref="C30:R30"/>
    <mergeCell ref="C32:R32"/>
    <mergeCell ref="C33:R33"/>
    <mergeCell ref="C34:R34"/>
    <mergeCell ref="C35:R35"/>
    <mergeCell ref="C36:R36"/>
    <mergeCell ref="C37:R37"/>
    <mergeCell ref="C38:R38"/>
    <mergeCell ref="P41:R41"/>
    <mergeCell ref="G41:K41"/>
    <mergeCell ref="L41:O41"/>
    <mergeCell ref="C31:R31"/>
    <mergeCell ref="A28:B29"/>
    <mergeCell ref="C28:E28"/>
    <mergeCell ref="H28:I28"/>
    <mergeCell ref="K28:M28"/>
    <mergeCell ref="P28:Q28"/>
    <mergeCell ref="C29:E29"/>
    <mergeCell ref="K29:M29"/>
    <mergeCell ref="P29:Q29"/>
    <mergeCell ref="H29:I29"/>
    <mergeCell ref="A26:B27"/>
    <mergeCell ref="C26:E26"/>
    <mergeCell ref="F26:J26"/>
    <mergeCell ref="K26:M26"/>
    <mergeCell ref="N26:R26"/>
    <mergeCell ref="C27:E27"/>
    <mergeCell ref="F27:J27"/>
    <mergeCell ref="K27:M27"/>
    <mergeCell ref="N27:R27"/>
    <mergeCell ref="A22:B25"/>
    <mergeCell ref="C22:E22"/>
    <mergeCell ref="F22:J22"/>
    <mergeCell ref="K22:M22"/>
    <mergeCell ref="N22:R22"/>
    <mergeCell ref="C23:E23"/>
    <mergeCell ref="F23:H23"/>
    <mergeCell ref="I23:J23"/>
    <mergeCell ref="K23:M23"/>
    <mergeCell ref="N23:P23"/>
    <mergeCell ref="Q23:R23"/>
    <mergeCell ref="C24:E24"/>
    <mergeCell ref="F24:R24"/>
    <mergeCell ref="K25:M25"/>
    <mergeCell ref="N25:R25"/>
    <mergeCell ref="C25:E25"/>
    <mergeCell ref="F25:J25"/>
    <mergeCell ref="A2:E4"/>
    <mergeCell ref="F2:O4"/>
    <mergeCell ref="P2:R4"/>
    <mergeCell ref="AC1:BA2"/>
    <mergeCell ref="AC3:BA4"/>
    <mergeCell ref="A5:E6"/>
    <mergeCell ref="F5:J6"/>
    <mergeCell ref="K5:P6"/>
    <mergeCell ref="Q5:R6"/>
    <mergeCell ref="S1:W4"/>
    <mergeCell ref="X1:AA2"/>
    <mergeCell ref="X3:AA4"/>
    <mergeCell ref="E1:R1"/>
    <mergeCell ref="S5:Y6"/>
    <mergeCell ref="Z5:BA6"/>
    <mergeCell ref="A7:B14"/>
    <mergeCell ref="C7:E7"/>
    <mergeCell ref="A15:B21"/>
    <mergeCell ref="C15:E15"/>
    <mergeCell ref="F15:G15"/>
    <mergeCell ref="L15:N15"/>
    <mergeCell ref="O15:P15"/>
    <mergeCell ref="C16:E16"/>
    <mergeCell ref="F16:K16"/>
    <mergeCell ref="L16:N16"/>
    <mergeCell ref="O16:P16"/>
    <mergeCell ref="C21:E21"/>
    <mergeCell ref="F21:J21"/>
    <mergeCell ref="K21:M21"/>
    <mergeCell ref="N21:P21"/>
    <mergeCell ref="F10:J10"/>
    <mergeCell ref="K10:L10"/>
    <mergeCell ref="M10:R10"/>
    <mergeCell ref="Q16:R16"/>
    <mergeCell ref="C17:E20"/>
    <mergeCell ref="F17:G17"/>
    <mergeCell ref="H17:J17"/>
    <mergeCell ref="K17:M17"/>
    <mergeCell ref="C12:E14"/>
    <mergeCell ref="T40:AD41"/>
    <mergeCell ref="N17:P17"/>
    <mergeCell ref="Q17:R17"/>
    <mergeCell ref="F18:G18"/>
    <mergeCell ref="H18:J18"/>
    <mergeCell ref="K18:M18"/>
    <mergeCell ref="N18:P18"/>
    <mergeCell ref="Q21:R21"/>
    <mergeCell ref="Q18:R18"/>
    <mergeCell ref="F19:G19"/>
    <mergeCell ref="H19:J19"/>
    <mergeCell ref="K19:M19"/>
    <mergeCell ref="N19:P19"/>
    <mergeCell ref="Q19:R19"/>
    <mergeCell ref="F20:G20"/>
    <mergeCell ref="H20:J20"/>
    <mergeCell ref="K20:M20"/>
    <mergeCell ref="N20:P20"/>
    <mergeCell ref="Q20:R20"/>
  </mergeCells>
  <phoneticPr fontId="1"/>
  <pageMargins left="0.19685039370078741" right="0.19685039370078741" top="0.19685039370078741" bottom="0.19685039370078741" header="0.31496062992125984" footer="0.31496062992125984"/>
  <pageSetup paperSize="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</vt:lpstr>
      <vt:lpstr>物件資料</vt:lpstr>
      <vt:lpstr>入力!Print_Area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kuniei</dc:creator>
  <cp:lastModifiedBy>watanabe daichi</cp:lastModifiedBy>
  <cp:lastPrinted>2026-07-27T01:11:03Z</cp:lastPrinted>
  <dcterms:created xsi:type="dcterms:W3CDTF">2015-12-08T02:36:16Z</dcterms:created>
  <dcterms:modified xsi:type="dcterms:W3CDTF">2026-09-28T05:33:16Z</dcterms:modified>
</cp:coreProperties>
</file>